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HARVIN\Desktop\"/>
    </mc:Choice>
  </mc:AlternateContent>
  <bookViews>
    <workbookView xWindow="0" yWindow="0" windowWidth="23040" windowHeight="8496" firstSheet="1" activeTab="1"/>
  </bookViews>
  <sheets>
    <sheet name="20221001" sheetId="1" state="hidden" r:id="rId1"/>
    <sheet name="Invoice" sheetId="12" r:id="rId2"/>
  </sheets>
  <definedNames>
    <definedName name="_xlnm._FilterDatabase" localSheetId="0" hidden="1">'20221001'!$A$1:$R$564</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62913"/>
</workbook>
</file>

<file path=xl/calcChain.xml><?xml version="1.0" encoding="utf-8"?>
<calcChain xmlns="http://schemas.openxmlformats.org/spreadsheetml/2006/main">
  <c r="E267" i="1" l="1"/>
  <c r="E266" i="1"/>
  <c r="E265" i="1"/>
  <c r="E259" i="1"/>
  <c r="E260" i="1"/>
  <c r="E261" i="1"/>
  <c r="E68" i="1"/>
  <c r="E67" i="1"/>
  <c r="E66" i="1" l="1"/>
  <c r="E264" i="1"/>
  <c r="E263" i="1"/>
  <c r="E262" i="1"/>
  <c r="E113" i="1" l="1"/>
  <c r="E114" i="1"/>
  <c r="E107" i="1"/>
  <c r="E16" i="1"/>
  <c r="E7" i="1"/>
  <c r="E6" i="1"/>
  <c r="E270" i="1" l="1"/>
  <c r="E269" i="1"/>
  <c r="E268" i="1"/>
  <c r="E258" i="1"/>
  <c r="E257" i="1"/>
  <c r="E256" i="1"/>
  <c r="E255" i="1"/>
  <c r="E254" i="1"/>
  <c r="E253" i="1"/>
  <c r="E33" i="1" l="1"/>
  <c r="E24" i="1" l="1"/>
  <c r="E146" i="1" l="1"/>
  <c r="E145" i="1"/>
  <c r="E144" i="1"/>
  <c r="E143" i="1"/>
  <c r="E301" i="1"/>
  <c r="E295" i="1"/>
  <c r="E294" i="1"/>
  <c r="E289" i="1"/>
  <c r="E288" i="1"/>
  <c r="E283" i="1"/>
  <c r="E282" i="1"/>
  <c r="E277" i="1"/>
  <c r="E276" i="1"/>
  <c r="E71" i="1"/>
  <c r="E419" i="1"/>
  <c r="E418" i="1"/>
  <c r="E417" i="1"/>
  <c r="E501" i="1" l="1"/>
  <c r="E500" i="1"/>
  <c r="E499" i="1"/>
  <c r="E491" i="1"/>
  <c r="E490" i="1"/>
  <c r="E489" i="1"/>
  <c r="E481" i="1"/>
  <c r="E480" i="1"/>
  <c r="E479" i="1"/>
  <c r="E467" i="1"/>
  <c r="E466" i="1"/>
  <c r="E465" i="1"/>
  <c r="E369" i="1"/>
  <c r="E368" i="1"/>
  <c r="E367" i="1"/>
  <c r="E362" i="1"/>
  <c r="E361" i="1"/>
  <c r="E360" i="1"/>
  <c r="E355" i="1"/>
  <c r="E354" i="1"/>
  <c r="E353" i="1"/>
  <c r="E349" i="1"/>
  <c r="E348" i="1"/>
  <c r="E347" i="1"/>
  <c r="E342" i="1"/>
  <c r="E341" i="1"/>
  <c r="E340" i="1"/>
  <c r="E336" i="1"/>
  <c r="E335" i="1"/>
  <c r="E334" i="1"/>
  <c r="E325" i="1"/>
  <c r="E324" i="1"/>
  <c r="E323" i="1"/>
  <c r="E319" i="1"/>
  <c r="E318" i="1"/>
  <c r="E317" i="1"/>
  <c r="E240" i="1" l="1"/>
  <c r="E239" i="1"/>
  <c r="E238" i="1"/>
  <c r="E241" i="1"/>
  <c r="E70" i="1" l="1"/>
  <c r="E252" i="1" l="1"/>
  <c r="E251" i="1"/>
  <c r="E250" i="1"/>
  <c r="E249" i="1"/>
  <c r="E248" i="1"/>
  <c r="E247" i="1"/>
  <c r="E315" i="1"/>
  <c r="E316" i="1"/>
  <c r="E314" i="1"/>
  <c r="E313" i="1"/>
  <c r="E65" i="1" l="1"/>
  <c r="E64" i="1"/>
  <c r="E237" i="1" l="1"/>
  <c r="E236" i="1"/>
  <c r="E235" i="1"/>
  <c r="E234" i="1"/>
  <c r="E233" i="1"/>
  <c r="E232" i="1"/>
  <c r="E231" i="1"/>
  <c r="E230" i="1"/>
  <c r="E96" i="1"/>
  <c r="E95" i="1"/>
  <c r="E69" i="1" l="1"/>
  <c r="E77" i="1" l="1"/>
  <c r="E76" i="1"/>
  <c r="E20" i="1"/>
  <c r="E11" i="1"/>
  <c r="E31" i="1" l="1"/>
  <c r="E416" i="1" l="1"/>
  <c r="E415" i="1"/>
  <c r="E414" i="1"/>
  <c r="E563" i="1" l="1"/>
  <c r="E562" i="1"/>
  <c r="E561" i="1"/>
  <c r="E560" i="1"/>
  <c r="E559" i="1"/>
  <c r="E558" i="1"/>
  <c r="E557" i="1"/>
  <c r="E556" i="1"/>
  <c r="E555" i="1"/>
  <c r="E554" i="1"/>
  <c r="E553" i="1"/>
  <c r="E552" i="1"/>
  <c r="E551" i="1"/>
  <c r="E550" i="1"/>
  <c r="E549" i="1"/>
  <c r="E548" i="1"/>
  <c r="E547" i="1"/>
  <c r="E546" i="1"/>
  <c r="E545" i="1"/>
  <c r="E544" i="1"/>
  <c r="E543" i="1"/>
  <c r="E542" i="1"/>
  <c r="E541" i="1"/>
  <c r="E540" i="1"/>
  <c r="E539" i="1"/>
  <c r="E538" i="1"/>
  <c r="E537" i="1"/>
  <c r="E536" i="1"/>
  <c r="E535" i="1"/>
  <c r="E534" i="1"/>
  <c r="E533" i="1"/>
  <c r="E532" i="1"/>
  <c r="E531" i="1"/>
  <c r="E530" i="1"/>
  <c r="E529" i="1"/>
  <c r="E528" i="1"/>
  <c r="E527" i="1"/>
  <c r="E526" i="1"/>
  <c r="E525" i="1"/>
  <c r="E524" i="1"/>
  <c r="E523" i="1"/>
  <c r="E522" i="1"/>
  <c r="E521" i="1"/>
  <c r="E520" i="1"/>
  <c r="E519" i="1"/>
  <c r="E518" i="1"/>
  <c r="E517" i="1"/>
  <c r="E516" i="1"/>
  <c r="E515" i="1"/>
  <c r="E514" i="1"/>
  <c r="E513" i="1"/>
  <c r="E512" i="1"/>
  <c r="E504" i="1" l="1"/>
  <c r="E503" i="1"/>
  <c r="E502" i="1"/>
  <c r="E494" i="1"/>
  <c r="E493" i="1"/>
  <c r="E492" i="1"/>
  <c r="E485" i="1"/>
  <c r="E474" i="1"/>
  <c r="E473" i="1"/>
  <c r="E472" i="1"/>
  <c r="E471" i="1"/>
  <c r="E246" i="1" l="1"/>
  <c r="E245" i="1"/>
  <c r="E244" i="1"/>
  <c r="E243" i="1"/>
  <c r="E242" i="1"/>
  <c r="E229" i="1"/>
  <c r="E228" i="1"/>
  <c r="E227" i="1"/>
  <c r="E226" i="1"/>
  <c r="E225" i="1"/>
  <c r="E224" i="1"/>
  <c r="E223" i="1"/>
  <c r="E222" i="1"/>
  <c r="E221" i="1"/>
  <c r="E220" i="1"/>
  <c r="E219" i="1"/>
  <c r="E218" i="1"/>
  <c r="E153" i="1"/>
  <c r="E63" i="1"/>
  <c r="E62" i="1"/>
  <c r="E61" i="1" l="1"/>
  <c r="E60" i="1"/>
  <c r="E59" i="1" l="1"/>
  <c r="E85" i="1"/>
  <c r="E84" i="1"/>
  <c r="E83" i="1"/>
  <c r="E82" i="1"/>
  <c r="E93" i="1" l="1"/>
  <c r="E92" i="1"/>
  <c r="E91" i="1"/>
  <c r="E90" i="1"/>
  <c r="E51" i="1" l="1"/>
  <c r="E147" i="1"/>
  <c r="E148" i="1"/>
  <c r="E281" i="1"/>
  <c r="E564" i="1" l="1"/>
  <c r="E511" i="1"/>
  <c r="E510" i="1"/>
  <c r="E509" i="1"/>
  <c r="E508" i="1"/>
  <c r="E507" i="1"/>
  <c r="E506" i="1"/>
  <c r="E505" i="1"/>
  <c r="E498" i="1"/>
  <c r="E497" i="1"/>
  <c r="E496" i="1"/>
  <c r="E495" i="1"/>
  <c r="E488" i="1"/>
  <c r="E487" i="1"/>
  <c r="E486" i="1"/>
  <c r="E484" i="1"/>
  <c r="E483" i="1"/>
  <c r="E482" i="1"/>
  <c r="E478" i="1"/>
  <c r="E477" i="1"/>
  <c r="E476" i="1"/>
  <c r="E475" i="1"/>
  <c r="E470" i="1"/>
  <c r="E469" i="1"/>
  <c r="E468" i="1"/>
  <c r="E464" i="1"/>
  <c r="E463" i="1"/>
  <c r="E462" i="1"/>
  <c r="E461" i="1"/>
  <c r="E460" i="1"/>
  <c r="E459" i="1"/>
  <c r="E458" i="1"/>
  <c r="E457" i="1"/>
  <c r="E456" i="1"/>
  <c r="E455" i="1"/>
  <c r="E454" i="1"/>
  <c r="E453" i="1"/>
  <c r="E452" i="1"/>
  <c r="E451" i="1"/>
  <c r="E450" i="1"/>
  <c r="E449" i="1"/>
  <c r="E448" i="1"/>
  <c r="E447" i="1"/>
  <c r="E446" i="1"/>
  <c r="E445" i="1"/>
  <c r="E444" i="1"/>
  <c r="E443" i="1"/>
  <c r="E442" i="1"/>
  <c r="E441" i="1"/>
  <c r="E440" i="1"/>
  <c r="E439" i="1"/>
  <c r="E438" i="1"/>
  <c r="E437" i="1"/>
  <c r="E436" i="1"/>
  <c r="E435" i="1"/>
  <c r="E434" i="1"/>
  <c r="E433" i="1"/>
  <c r="E432" i="1"/>
  <c r="E431" i="1"/>
  <c r="E430" i="1"/>
  <c r="E429" i="1"/>
  <c r="E428" i="1"/>
  <c r="E427" i="1"/>
  <c r="E426" i="1"/>
  <c r="E425" i="1"/>
  <c r="E424" i="1"/>
  <c r="E423" i="1"/>
  <c r="E422" i="1"/>
  <c r="E421" i="1"/>
  <c r="E420" i="1"/>
  <c r="E413" i="1"/>
  <c r="E412" i="1"/>
  <c r="E411" i="1"/>
  <c r="E410" i="1"/>
  <c r="E409" i="1"/>
  <c r="E408" i="1"/>
  <c r="E407" i="1"/>
  <c r="E406" i="1"/>
  <c r="E405" i="1"/>
  <c r="E404" i="1"/>
  <c r="E403" i="1"/>
  <c r="E402" i="1"/>
  <c r="E401" i="1"/>
  <c r="E400" i="1"/>
  <c r="E399" i="1"/>
  <c r="E398" i="1"/>
  <c r="E397" i="1"/>
  <c r="E396" i="1"/>
  <c r="E395" i="1"/>
  <c r="E394" i="1"/>
  <c r="E393" i="1"/>
  <c r="E392" i="1"/>
  <c r="E391" i="1"/>
  <c r="E390" i="1"/>
  <c r="E389" i="1"/>
  <c r="E388" i="1"/>
  <c r="E387" i="1"/>
  <c r="E386" i="1"/>
  <c r="E385" i="1"/>
  <c r="E384" i="1"/>
  <c r="E383" i="1"/>
  <c r="E382" i="1"/>
  <c r="E381" i="1"/>
  <c r="E380" i="1"/>
  <c r="E379" i="1"/>
  <c r="E378" i="1"/>
  <c r="E377" i="1"/>
  <c r="E376" i="1"/>
  <c r="E375" i="1"/>
  <c r="E374" i="1"/>
  <c r="E373" i="1"/>
  <c r="E372" i="1"/>
  <c r="E371" i="1"/>
  <c r="E370" i="1"/>
  <c r="E366" i="1"/>
  <c r="E365" i="1"/>
  <c r="E364" i="1"/>
  <c r="E363" i="1"/>
  <c r="E359" i="1"/>
  <c r="E358" i="1"/>
  <c r="E357" i="1"/>
  <c r="E356" i="1"/>
  <c r="E352" i="1"/>
  <c r="E351" i="1"/>
  <c r="E350" i="1"/>
  <c r="E346" i="1"/>
  <c r="E345" i="1"/>
  <c r="E344" i="1"/>
  <c r="E343" i="1"/>
  <c r="E339" i="1"/>
  <c r="E338" i="1"/>
  <c r="E337" i="1"/>
  <c r="E333" i="1"/>
  <c r="E332" i="1"/>
  <c r="E331" i="1"/>
  <c r="E330" i="1"/>
  <c r="E329" i="1"/>
  <c r="E328" i="1"/>
  <c r="E327" i="1"/>
  <c r="E326" i="1"/>
  <c r="E322" i="1"/>
  <c r="E321" i="1"/>
  <c r="E320" i="1"/>
  <c r="E312" i="1"/>
  <c r="E311" i="1"/>
  <c r="E310" i="1"/>
  <c r="E309" i="1"/>
  <c r="E308" i="1"/>
  <c r="E307" i="1"/>
  <c r="E306" i="1"/>
  <c r="E305" i="1"/>
  <c r="E103" i="1"/>
  <c r="E150" i="1"/>
  <c r="E152" i="1"/>
  <c r="E2" i="1"/>
  <c r="E151" i="1"/>
  <c r="E138" i="1"/>
  <c r="E137" i="1"/>
  <c r="E136" i="1"/>
  <c r="E135" i="1"/>
  <c r="E134" i="1"/>
  <c r="E133" i="1"/>
  <c r="E124" i="1"/>
  <c r="E121" i="1"/>
  <c r="E28" i="1"/>
  <c r="E142" i="1"/>
  <c r="E141" i="1"/>
  <c r="E140" i="1"/>
  <c r="E139" i="1"/>
  <c r="E118" i="1"/>
  <c r="E117" i="1"/>
  <c r="E116" i="1"/>
  <c r="E47" i="1"/>
  <c r="E27" i="1"/>
  <c r="E26" i="1"/>
  <c r="E130" i="1"/>
  <c r="E129" i="1"/>
  <c r="E125" i="1"/>
  <c r="E123" i="1"/>
  <c r="E122" i="1"/>
  <c r="E38" i="1"/>
  <c r="E37" i="1"/>
  <c r="E36" i="1"/>
  <c r="E35" i="1"/>
  <c r="E34" i="1"/>
  <c r="E132" i="1"/>
  <c r="E131" i="1"/>
  <c r="E39" i="1"/>
  <c r="E40" i="1"/>
  <c r="E109" i="1"/>
  <c r="E108" i="1"/>
  <c r="E106" i="1"/>
  <c r="E299" i="1"/>
  <c r="E298" i="1"/>
  <c r="E297" i="1"/>
  <c r="E296" i="1"/>
  <c r="E293" i="1"/>
  <c r="E292" i="1"/>
  <c r="E291" i="1"/>
  <c r="E290" i="1"/>
  <c r="E112" i="1"/>
  <c r="E111" i="1"/>
  <c r="E110" i="1"/>
  <c r="E3" i="1"/>
  <c r="E115" i="1"/>
  <c r="E41" i="1"/>
  <c r="E120" i="1"/>
  <c r="E119" i="1"/>
  <c r="E42" i="1"/>
  <c r="E32" i="1"/>
  <c r="E30" i="1"/>
  <c r="E29" i="1"/>
  <c r="E101" i="1"/>
  <c r="E102" i="1"/>
  <c r="E280" i="1"/>
  <c r="E279" i="1"/>
  <c r="E278" i="1"/>
  <c r="E127" i="1"/>
  <c r="E126" i="1"/>
  <c r="E46" i="1"/>
  <c r="E45" i="1"/>
  <c r="E44" i="1"/>
  <c r="E43" i="1"/>
  <c r="E189" i="1"/>
  <c r="E188" i="1"/>
  <c r="E187" i="1"/>
  <c r="E186" i="1"/>
  <c r="E128" i="1"/>
  <c r="E287" i="1"/>
  <c r="E286" i="1"/>
  <c r="E285" i="1"/>
  <c r="E284" i="1"/>
  <c r="E19" i="1"/>
  <c r="E18" i="1"/>
  <c r="E17" i="1"/>
  <c r="E15" i="1"/>
  <c r="E14" i="1"/>
  <c r="E13" i="1"/>
  <c r="E12" i="1"/>
  <c r="E10" i="1"/>
  <c r="E9" i="1"/>
  <c r="E8" i="1"/>
  <c r="E5" i="1"/>
  <c r="E4" i="1"/>
  <c r="E105" i="1"/>
  <c r="E104" i="1"/>
  <c r="E272" i="1"/>
  <c r="E271" i="1"/>
  <c r="E275" i="1"/>
  <c r="E274" i="1"/>
  <c r="E273" i="1"/>
  <c r="E48" i="1"/>
  <c r="E149" i="1"/>
  <c r="E213" i="1"/>
  <c r="E212" i="1"/>
  <c r="E214" i="1"/>
  <c r="E216" i="1"/>
  <c r="E215" i="1"/>
  <c r="E56" i="1"/>
  <c r="E55" i="1"/>
  <c r="E217" i="1"/>
  <c r="E209" i="1"/>
  <c r="E208" i="1"/>
  <c r="E23" i="1"/>
  <c r="E22" i="1"/>
  <c r="E21" i="1"/>
  <c r="E184" i="1"/>
  <c r="E182" i="1"/>
  <c r="E300" i="1"/>
  <c r="E50" i="1"/>
  <c r="E49" i="1"/>
  <c r="E185" i="1"/>
  <c r="E183" i="1"/>
  <c r="E201" i="1"/>
  <c r="E206" i="1"/>
  <c r="E204" i="1"/>
  <c r="E193" i="1"/>
  <c r="E190" i="1"/>
  <c r="E200" i="1"/>
  <c r="E181" i="1"/>
  <c r="E180" i="1"/>
  <c r="E207" i="1"/>
  <c r="E205" i="1"/>
  <c r="E192" i="1"/>
  <c r="E191" i="1"/>
  <c r="E158" i="1"/>
  <c r="E159" i="1"/>
  <c r="E58" i="1"/>
  <c r="E57" i="1"/>
  <c r="E54" i="1"/>
  <c r="E53" i="1"/>
  <c r="E52" i="1"/>
  <c r="E160" i="1"/>
  <c r="E155" i="1"/>
  <c r="E154" i="1"/>
  <c r="E203" i="1"/>
  <c r="E202" i="1"/>
  <c r="E25" i="1"/>
  <c r="E303" i="1"/>
  <c r="E302" i="1"/>
  <c r="E198" i="1"/>
  <c r="E197" i="1"/>
  <c r="E199" i="1"/>
  <c r="E304" i="1"/>
  <c r="E157" i="1"/>
  <c r="E156" i="1"/>
  <c r="E195" i="1"/>
  <c r="E194" i="1"/>
  <c r="E196" i="1"/>
  <c r="E176" i="1"/>
  <c r="E175" i="1"/>
  <c r="E211" i="1"/>
  <c r="E210" i="1"/>
  <c r="E178" i="1"/>
  <c r="E177" i="1"/>
  <c r="E179" i="1"/>
  <c r="E170" i="1"/>
  <c r="E80" i="1"/>
  <c r="E78" i="1"/>
  <c r="E171" i="1"/>
  <c r="E173" i="1"/>
  <c r="E172" i="1"/>
  <c r="E174" i="1"/>
  <c r="E81" i="1"/>
  <c r="E79" i="1"/>
  <c r="E94" i="1"/>
  <c r="E165" i="1"/>
  <c r="E161" i="1"/>
  <c r="E163" i="1"/>
  <c r="E162" i="1"/>
  <c r="E164" i="1"/>
  <c r="E166" i="1"/>
  <c r="E168" i="1"/>
  <c r="E167" i="1"/>
  <c r="E169" i="1"/>
  <c r="E73" i="1"/>
  <c r="E72" i="1"/>
  <c r="E88" i="1"/>
  <c r="E86" i="1"/>
  <c r="E75" i="1"/>
  <c r="E74" i="1"/>
  <c r="E89" i="1"/>
  <c r="E87"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s="1"/>
  <c r="J27" i="12" l="1"/>
  <c r="L27" i="12" s="1"/>
  <c r="K27" i="12"/>
  <c r="M27" i="12" s="1"/>
  <c r="M13" i="12"/>
  <c r="I52" i="12"/>
  <c r="L52" i="12" l="1"/>
  <c r="M52" i="12"/>
</calcChain>
</file>

<file path=xl/sharedStrings.xml><?xml version="1.0" encoding="utf-8"?>
<sst xmlns="http://schemas.openxmlformats.org/spreadsheetml/2006/main" count="2760" uniqueCount="1477">
  <si>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</si>
  <si>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</si>
  <si>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</si>
  <si>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</si>
  <si>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</si>
  <si>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</si>
  <si>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</si>
  <si>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</si>
  <si>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</si>
  <si>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</si>
  <si>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</si>
  <si>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</si>
  <si>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</si>
  <si>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</si>
  <si>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</si>
  <si>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</si>
  <si>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</si>
  <si>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</si>
  <si>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</si>
  <si>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</si>
  <si>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</si>
  <si>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</si>
  <si>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</si>
  <si>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</si>
  <si>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</si>
  <si>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</si>
  <si>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AS004</t>
  </si>
  <si>
    <t>AS001</t>
  </si>
  <si>
    <t>AS002</t>
  </si>
  <si>
    <t>AS005</t>
  </si>
  <si>
    <t>AS010</t>
  </si>
  <si>
    <t>AS011</t>
  </si>
  <si>
    <t>AS012</t>
  </si>
  <si>
    <t>AS016</t>
  </si>
  <si>
    <t>AS017</t>
  </si>
  <si>
    <t>AS018</t>
  </si>
  <si>
    <t>AS020</t>
  </si>
  <si>
    <t>AS022</t>
  </si>
  <si>
    <t>AS025</t>
  </si>
  <si>
    <t>AS028</t>
  </si>
  <si>
    <t>AS030</t>
  </si>
  <si>
    <t>AS033</t>
  </si>
  <si>
    <t>AS034</t>
  </si>
  <si>
    <t>AS035</t>
  </si>
  <si>
    <t>BI012</t>
  </si>
  <si>
    <t>BI031</t>
  </si>
  <si>
    <t>BW001</t>
  </si>
  <si>
    <t>BW002</t>
  </si>
  <si>
    <t>LS001</t>
  </si>
  <si>
    <t>LS002</t>
  </si>
  <si>
    <t>LS003</t>
  </si>
  <si>
    <t>LS004</t>
  </si>
  <si>
    <t>LS005</t>
  </si>
  <si>
    <t>LS006</t>
  </si>
  <si>
    <t>LS007</t>
  </si>
  <si>
    <t>LS008</t>
  </si>
  <si>
    <t>LS011</t>
  </si>
  <si>
    <t>LS012</t>
  </si>
  <si>
    <t>LS013</t>
  </si>
  <si>
    <t>LS014</t>
  </si>
  <si>
    <t>OC012</t>
  </si>
  <si>
    <t>OC016</t>
  </si>
  <si>
    <t>OC017</t>
  </si>
  <si>
    <t>OC018</t>
  </si>
  <si>
    <t>OC019</t>
  </si>
  <si>
    <t>OC020</t>
  </si>
  <si>
    <t>OC021</t>
  </si>
  <si>
    <t>OC023</t>
  </si>
  <si>
    <t>OC024</t>
  </si>
  <si>
    <t>OC025</t>
  </si>
  <si>
    <t>OC026</t>
  </si>
  <si>
    <t>OC027</t>
  </si>
  <si>
    <t>OC030</t>
  </si>
  <si>
    <t>OC031</t>
  </si>
  <si>
    <t>OC032</t>
  </si>
  <si>
    <t>OC036</t>
  </si>
  <si>
    <t>OC037</t>
  </si>
  <si>
    <t>SG001</t>
  </si>
  <si>
    <t>SG011</t>
  </si>
  <si>
    <t>SG012</t>
  </si>
  <si>
    <t>SG013</t>
  </si>
  <si>
    <t>SG014</t>
  </si>
  <si>
    <t>SG015</t>
  </si>
  <si>
    <t>UW151</t>
  </si>
  <si>
    <t>UW152</t>
  </si>
  <si>
    <t>UW153</t>
  </si>
  <si>
    <t>UW154</t>
  </si>
  <si>
    <t>UW155</t>
  </si>
  <si>
    <t>UW156</t>
  </si>
  <si>
    <t>UW157</t>
  </si>
  <si>
    <t>UW158</t>
  </si>
  <si>
    <t>UW159</t>
  </si>
  <si>
    <t>UW172</t>
  </si>
  <si>
    <t>UW201</t>
  </si>
  <si>
    <t>UW202</t>
  </si>
  <si>
    <t>UW211</t>
  </si>
  <si>
    <t>UW212</t>
  </si>
  <si>
    <t>UW308</t>
  </si>
  <si>
    <t>UW311</t>
  </si>
  <si>
    <t>UW312</t>
  </si>
  <si>
    <t>UW313</t>
  </si>
  <si>
    <t>UW314</t>
  </si>
  <si>
    <t>UW315</t>
  </si>
  <si>
    <t>UW316</t>
  </si>
  <si>
    <t>UW321</t>
  </si>
  <si>
    <t>UW322</t>
  </si>
  <si>
    <t>UW323</t>
  </si>
  <si>
    <t>UW324</t>
  </si>
  <si>
    <t>UW325</t>
  </si>
  <si>
    <t>UW326</t>
  </si>
  <si>
    <t>UW401</t>
  </si>
  <si>
    <t>UW402</t>
  </si>
  <si>
    <t>UW403</t>
  </si>
  <si>
    <t>UW602</t>
  </si>
  <si>
    <t>UW603</t>
  </si>
  <si>
    <t>UW606</t>
  </si>
  <si>
    <t>UW607</t>
  </si>
  <si>
    <t>UW608</t>
  </si>
  <si>
    <t>UW609</t>
  </si>
  <si>
    <t>UW622</t>
  </si>
  <si>
    <t>UW623</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</si>
  <si>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</si>
  <si>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</si>
  <si>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</si>
  <si>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</si>
  <si>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</si>
  <si>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</si>
  <si>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</si>
  <si>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</si>
  <si>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</si>
  <si>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</si>
  <si>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</si>
  <si>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</si>
  <si>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</si>
  <si>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</si>
  <si>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</si>
  <si>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</si>
  <si>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</si>
  <si>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</si>
  <si>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</si>
  <si>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</si>
  <si>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</si>
  <si>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</si>
  <si>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</si>
  <si>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</si>
  <si>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</si>
  <si>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</si>
  <si>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</si>
  <si>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</si>
  <si>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</si>
  <si>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</si>
  <si>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</si>
  <si>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</si>
  <si>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</si>
  <si>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</si>
  <si>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</si>
  <si>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</si>
  <si>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</si>
  <si>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</si>
  <si>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</si>
  <si>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</si>
  <si>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</si>
  <si>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</si>
  <si>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</si>
  <si>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</si>
  <si>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BI012-108-MY</t>
  </si>
  <si>
    <t>BI012-178-MY</t>
  </si>
  <si>
    <t>S.BLUE</t>
  </si>
  <si>
    <t>GRAY</t>
  </si>
  <si>
    <t>SINGLE</t>
  </si>
  <si>
    <t>BI031-107-MY</t>
  </si>
  <si>
    <t>BI031-177-MY</t>
  </si>
  <si>
    <t>PINK</t>
  </si>
  <si>
    <t>OC017-0850-MY</t>
  </si>
  <si>
    <t>BLACK</t>
  </si>
  <si>
    <t>OC017-0848-MY</t>
  </si>
  <si>
    <t>OC017-0848W-MY</t>
  </si>
  <si>
    <t>48W</t>
  </si>
  <si>
    <t>OC017-0846W-MY</t>
  </si>
  <si>
    <t>46W</t>
  </si>
  <si>
    <t>OC016-0844-MY</t>
  </si>
  <si>
    <t>OC016-0840-MY</t>
  </si>
  <si>
    <t>OC016-0842-MY</t>
  </si>
  <si>
    <t>OC016-0838-MY</t>
  </si>
  <si>
    <t>OC017-0846-MY</t>
  </si>
  <si>
    <t>BI041-028-MY</t>
  </si>
  <si>
    <t>BI041</t>
  </si>
  <si>
    <t>IVORY</t>
  </si>
  <si>
    <t>BI020W-028-MY</t>
  </si>
  <si>
    <t>BI020W</t>
  </si>
  <si>
    <t>BI020W-178-MY</t>
  </si>
  <si>
    <t>OC018-089-MY</t>
  </si>
  <si>
    <t>3L</t>
  </si>
  <si>
    <t>OC018-084-MY</t>
  </si>
  <si>
    <t>L</t>
  </si>
  <si>
    <t>OC018-086-MY</t>
  </si>
  <si>
    <t>LL</t>
  </si>
  <si>
    <t>OC018-083-MY</t>
  </si>
  <si>
    <t>M</t>
  </si>
  <si>
    <t>BI020W-027-MY</t>
  </si>
  <si>
    <t>BI020W-177-MY</t>
  </si>
  <si>
    <t>OC034</t>
  </si>
  <si>
    <t>BLUE</t>
  </si>
  <si>
    <t>RED</t>
  </si>
  <si>
    <t>OC018-082-MY</t>
  </si>
  <si>
    <t>S</t>
  </si>
  <si>
    <t>OC019-089-MY</t>
  </si>
  <si>
    <t>OC019-084-MY</t>
  </si>
  <si>
    <t>OC019-086-MY</t>
  </si>
  <si>
    <t>OC034-233-MY</t>
  </si>
  <si>
    <t>OC034-234-MY</t>
  </si>
  <si>
    <t>OC019-082-MY</t>
  </si>
  <si>
    <t>OC019-083-MY</t>
  </si>
  <si>
    <t>OC024-086-MY</t>
  </si>
  <si>
    <t>OC024-083-MY</t>
  </si>
  <si>
    <t>OC024-084-MY</t>
  </si>
  <si>
    <t>PURPLE</t>
  </si>
  <si>
    <t>OC009-086-MY</t>
  </si>
  <si>
    <t>OC009</t>
  </si>
  <si>
    <t>OC009-166-MY</t>
  </si>
  <si>
    <t>TA38-016-MY</t>
  </si>
  <si>
    <t>TA38</t>
  </si>
  <si>
    <t>NAVY BLUE</t>
  </si>
  <si>
    <t>OC025-086-MY</t>
  </si>
  <si>
    <t>TOMATO RED</t>
  </si>
  <si>
    <t>OC025-083-MY</t>
  </si>
  <si>
    <t>OC025-084-MY</t>
  </si>
  <si>
    <t>TA38-013-MY</t>
  </si>
  <si>
    <t>TA38-014-MY</t>
  </si>
  <si>
    <t>AS007-010-MY</t>
  </si>
  <si>
    <t>AS007</t>
  </si>
  <si>
    <t>SKY BLUE</t>
  </si>
  <si>
    <t>OC030-034-MY</t>
  </si>
  <si>
    <t>OC030-254-MY</t>
  </si>
  <si>
    <t>OC005-016-MY</t>
  </si>
  <si>
    <t>OC005</t>
  </si>
  <si>
    <t>OC005-086-MY</t>
  </si>
  <si>
    <t>OC013-176-MY</t>
  </si>
  <si>
    <t>OC013</t>
  </si>
  <si>
    <t>AQUA BLUE</t>
  </si>
  <si>
    <t>AS033-080-MY</t>
  </si>
  <si>
    <t>BLACK X GRAY</t>
  </si>
  <si>
    <t>AS033-090-MY</t>
  </si>
  <si>
    <t>YELLOW X KHAKI</t>
  </si>
  <si>
    <t>AS033-250-MY</t>
  </si>
  <si>
    <t>RED X GRAY</t>
  </si>
  <si>
    <t>AS035-060-MY</t>
  </si>
  <si>
    <t>WINE RED X BLACK</t>
  </si>
  <si>
    <t>AS035-080-MY</t>
  </si>
  <si>
    <t>BLACK X GREY</t>
  </si>
  <si>
    <t>OC013-174-MY</t>
  </si>
  <si>
    <t>ROYAL BLUE</t>
  </si>
  <si>
    <t>ORANGE</t>
  </si>
  <si>
    <t>OC012-106-MY</t>
  </si>
  <si>
    <t>OC023-013-MY</t>
  </si>
  <si>
    <t>OC023-014-MY</t>
  </si>
  <si>
    <t>OC031-03150-MY</t>
  </si>
  <si>
    <t>150CM</t>
  </si>
  <si>
    <t>OC031-25150-MY</t>
  </si>
  <si>
    <t>OC020-051-MY</t>
  </si>
  <si>
    <t>MAGENTA</t>
  </si>
  <si>
    <t>XS</t>
  </si>
  <si>
    <t>OC020-091-MY</t>
  </si>
  <si>
    <t>YELLOW</t>
  </si>
  <si>
    <t>OC026-036-MY</t>
  </si>
  <si>
    <t>OC023-012-MY</t>
  </si>
  <si>
    <t>OC023-016-MY</t>
  </si>
  <si>
    <t>OC031-03130-MY</t>
  </si>
  <si>
    <t>130CM</t>
  </si>
  <si>
    <t>OC031-25130-MY</t>
  </si>
  <si>
    <t>BEIGE</t>
  </si>
  <si>
    <t>OC027-036-MY</t>
  </si>
  <si>
    <t>OC021-05130-MY</t>
  </si>
  <si>
    <t>OC021-09130-MY</t>
  </si>
  <si>
    <t>AS030-050-MY</t>
  </si>
  <si>
    <t>ROSE RED</t>
  </si>
  <si>
    <t>85CM</t>
  </si>
  <si>
    <t>AS030-100-MY</t>
  </si>
  <si>
    <t>SG015-020-MY</t>
  </si>
  <si>
    <t>WHITE</t>
  </si>
  <si>
    <t>OC021-05110-MY</t>
  </si>
  <si>
    <t>110CM</t>
  </si>
  <si>
    <t>OC021-09110-MY</t>
  </si>
  <si>
    <t>AS005-080-MY</t>
  </si>
  <si>
    <t>AS005-160-MY</t>
  </si>
  <si>
    <t>LAVENDER</t>
  </si>
  <si>
    <t>AS005-250-MY</t>
  </si>
  <si>
    <t>OC032-03130-MY</t>
  </si>
  <si>
    <t>OC032-25130-MY</t>
  </si>
  <si>
    <t>AS034-050-MY</t>
  </si>
  <si>
    <t>AS034-180-MY</t>
  </si>
  <si>
    <t>OLIVE</t>
  </si>
  <si>
    <t>NE013-MY</t>
  </si>
  <si>
    <t>NE013</t>
  </si>
  <si>
    <t>ENEFULL</t>
  </si>
  <si>
    <t>AS028-020-MY</t>
  </si>
  <si>
    <t>SG001-063-MY</t>
  </si>
  <si>
    <t>WINE</t>
  </si>
  <si>
    <t>SG001-083-MY</t>
  </si>
  <si>
    <t>SG001-084-MY</t>
  </si>
  <si>
    <t>SG001-023-MY</t>
  </si>
  <si>
    <t>SG001-024-MY</t>
  </si>
  <si>
    <t>LS001-060-MY</t>
  </si>
  <si>
    <t>WINE RED</t>
  </si>
  <si>
    <t>LS001-080-MY</t>
  </si>
  <si>
    <t>AS003-030-MY</t>
  </si>
  <si>
    <t>AS003-060-MY</t>
  </si>
  <si>
    <t>AS003-080-MY</t>
  </si>
  <si>
    <t>AS003-230-MY</t>
  </si>
  <si>
    <t>AS003-250-MY</t>
  </si>
  <si>
    <t>AS004-030-MY</t>
  </si>
  <si>
    <t>GRAY X WHITE</t>
  </si>
  <si>
    <t>AS004-060-MY</t>
  </si>
  <si>
    <t>WINE RED X WHITE</t>
  </si>
  <si>
    <t>AS004-080-MY</t>
  </si>
  <si>
    <t>BLACK X WHITE</t>
  </si>
  <si>
    <t>AS004-230-MY</t>
  </si>
  <si>
    <t>ROYAL BLUE X WHITE</t>
  </si>
  <si>
    <t>AS004-250-MY</t>
  </si>
  <si>
    <t>RED X WHITE</t>
  </si>
  <si>
    <t>AS004-310-MY</t>
  </si>
  <si>
    <t>TURQUOISE X WHITE</t>
  </si>
  <si>
    <t>SG012-023-MY</t>
  </si>
  <si>
    <t>SG012-024-MY</t>
  </si>
  <si>
    <t>SG012-033-MY</t>
  </si>
  <si>
    <t>SG012-034-MY</t>
  </si>
  <si>
    <t>LS008-089-MY</t>
  </si>
  <si>
    <t>OC022-032-MY</t>
  </si>
  <si>
    <t>OC022</t>
  </si>
  <si>
    <t>OC022-033-MY</t>
  </si>
  <si>
    <t>OC022-034-MY</t>
  </si>
  <si>
    <t>OC022-036-MY</t>
  </si>
  <si>
    <t>AS022-040-MY</t>
  </si>
  <si>
    <t>AS022-060-MY</t>
  </si>
  <si>
    <t>WINERED</t>
  </si>
  <si>
    <t>AS022-080-MY</t>
  </si>
  <si>
    <t>AS022-230-MY</t>
  </si>
  <si>
    <t>LS008-085-MY</t>
  </si>
  <si>
    <t>ML</t>
  </si>
  <si>
    <t>LS008-086-MY</t>
  </si>
  <si>
    <t>SG011-023-MY</t>
  </si>
  <si>
    <t>SG011-024-MY</t>
  </si>
  <si>
    <t>SG011-033-MY</t>
  </si>
  <si>
    <t>BW002-MY</t>
  </si>
  <si>
    <t>TRAVEL PACK</t>
  </si>
  <si>
    <t>BW001-MY</t>
  </si>
  <si>
    <t>AS012-020-MY</t>
  </si>
  <si>
    <t>AS012-050-MY</t>
  </si>
  <si>
    <t>AS012-230-MY</t>
  </si>
  <si>
    <t>AS020-080-MY</t>
  </si>
  <si>
    <t>LS006-083-MY</t>
  </si>
  <si>
    <t>LS006-084-MY</t>
  </si>
  <si>
    <t>AS018-080-MY</t>
  </si>
  <si>
    <t>LS004-010-MY</t>
  </si>
  <si>
    <t>LS004-080-MY</t>
  </si>
  <si>
    <t>ASH GRAY</t>
  </si>
  <si>
    <t>AS002-MY</t>
  </si>
  <si>
    <t>LS003-010-MY</t>
  </si>
  <si>
    <t>LS003-030-MY</t>
  </si>
  <si>
    <t>LS003-080-MY</t>
  </si>
  <si>
    <t>SG013-023-MY</t>
  </si>
  <si>
    <t>SG013-024-MY</t>
  </si>
  <si>
    <t>SG013-033-MY</t>
  </si>
  <si>
    <t>SG013-034-MY</t>
  </si>
  <si>
    <t>SG014-023-MY</t>
  </si>
  <si>
    <t>SG014-024-MY</t>
  </si>
  <si>
    <t>SG014-033-MY</t>
  </si>
  <si>
    <t>SG014-034-MY</t>
  </si>
  <si>
    <t>LS002-010-MY</t>
  </si>
  <si>
    <t>LS002-060-MY</t>
  </si>
  <si>
    <t>LS002-080-MY</t>
  </si>
  <si>
    <t>AS017-080-MY</t>
  </si>
  <si>
    <t>AS016-084-MY</t>
  </si>
  <si>
    <t>LS012-010-MY</t>
  </si>
  <si>
    <t>LS012-080-MY</t>
  </si>
  <si>
    <t>AS016-013-MY</t>
  </si>
  <si>
    <t>AS016-033-MY</t>
  </si>
  <si>
    <t>AS016-043-MY</t>
  </si>
  <si>
    <t>AS016-053-MY</t>
  </si>
  <si>
    <t>AS016-083-MY</t>
  </si>
  <si>
    <t>LS007-086-MY</t>
  </si>
  <si>
    <t>LS007-266-MY</t>
  </si>
  <si>
    <t>LS007-276-MY</t>
  </si>
  <si>
    <t>LIGHT BEIGE</t>
  </si>
  <si>
    <t>LS011-050-MY</t>
  </si>
  <si>
    <t>LS011-080-MY</t>
  </si>
  <si>
    <t>AS010-060-MY</t>
  </si>
  <si>
    <t>AS010-080-MY</t>
  </si>
  <si>
    <t>AS025-170-MY</t>
  </si>
  <si>
    <t>LS005-010-MY</t>
  </si>
  <si>
    <t>DARK BLUE</t>
  </si>
  <si>
    <t>LS005-030-MY</t>
  </si>
  <si>
    <t>LS005-060-MY</t>
  </si>
  <si>
    <t>LS014-0325-MY</t>
  </si>
  <si>
    <t>23-25CM</t>
  </si>
  <si>
    <t>LS014-0327-MY</t>
  </si>
  <si>
    <t>25-27CM</t>
  </si>
  <si>
    <t>LS014-0825-MY</t>
  </si>
  <si>
    <t>LS014-0827-MY</t>
  </si>
  <si>
    <t>AS011-080-MY</t>
  </si>
  <si>
    <t>LS007-085-MY</t>
  </si>
  <si>
    <t>LS007-275-MY</t>
  </si>
  <si>
    <t>LS013-0118-MY</t>
  </si>
  <si>
    <t>16-18CM</t>
  </si>
  <si>
    <t>LS013-0121-MY</t>
  </si>
  <si>
    <t>19-21CM</t>
  </si>
  <si>
    <t>LS013-0218-MY</t>
  </si>
  <si>
    <t>LS013-0221-MY</t>
  </si>
  <si>
    <t>LS013-2918-MY</t>
  </si>
  <si>
    <t>APRICOT</t>
  </si>
  <si>
    <t>LS013-2921-MY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</si>
  <si>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</si>
  <si>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</si>
  <si>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</si>
  <si>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</si>
  <si>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</si>
  <si>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</si>
  <si>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</si>
  <si>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</si>
  <si>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</si>
  <si>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</si>
  <si>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</si>
  <si>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</si>
  <si>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</si>
  <si>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</si>
  <si>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</si>
  <si>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</si>
  <si>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</si>
  <si>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</si>
  <si>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</si>
  <si>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LILAC</t>
  </si>
  <si>
    <t>UW151-083-MY</t>
  </si>
  <si>
    <t>UW151-084-MY</t>
  </si>
  <si>
    <t>UW151-086-MY</t>
  </si>
  <si>
    <t>UW152-083-MY</t>
  </si>
  <si>
    <t>UW152-084-MY</t>
  </si>
  <si>
    <t>UW152-086-MY</t>
  </si>
  <si>
    <t>UW152-164-MY</t>
  </si>
  <si>
    <t>UW153-082-MY</t>
  </si>
  <si>
    <t>UW153-083-MY</t>
  </si>
  <si>
    <t>UW153-084-MY</t>
  </si>
  <si>
    <t>UW153-086-MY</t>
  </si>
  <si>
    <t>UW154-083-MY</t>
  </si>
  <si>
    <t>UW154-084-MY</t>
  </si>
  <si>
    <t>UW154-086-MY</t>
  </si>
  <si>
    <t>UW155-082-MY</t>
  </si>
  <si>
    <t>UW155-083-MY</t>
  </si>
  <si>
    <t>UW155-084-MY</t>
  </si>
  <si>
    <t>UW155-086-MY</t>
  </si>
  <si>
    <t>UW156-083-MY</t>
  </si>
  <si>
    <t>UW156-084-MY</t>
  </si>
  <si>
    <t>UW156-086-MY</t>
  </si>
  <si>
    <t>UW157-083-MY</t>
  </si>
  <si>
    <t>UW157-084-MY</t>
  </si>
  <si>
    <t>UW157-086-MY</t>
  </si>
  <si>
    <t>UW157-163-MY</t>
  </si>
  <si>
    <t>UW158-083-MY</t>
  </si>
  <si>
    <t>UW158-084-MY</t>
  </si>
  <si>
    <t>UW158-086-MY</t>
  </si>
  <si>
    <t>UW159-033-MY</t>
  </si>
  <si>
    <t>UW159-083-MY</t>
  </si>
  <si>
    <t>UW159-084-MY</t>
  </si>
  <si>
    <t>UW159-086-MY</t>
  </si>
  <si>
    <t>UW172-083-MY</t>
  </si>
  <si>
    <t>UW172-084-MY</t>
  </si>
  <si>
    <t>UW172-086-MY</t>
  </si>
  <si>
    <t>UW201-175-MY</t>
  </si>
  <si>
    <t>PERIWINKLE</t>
  </si>
  <si>
    <t>UW201-176-MY</t>
  </si>
  <si>
    <t>UW201-305-MY</t>
  </si>
  <si>
    <t>CAMELLIA</t>
  </si>
  <si>
    <t>UW201-306-MY</t>
  </si>
  <si>
    <t>UW202-175-MY</t>
  </si>
  <si>
    <t>UW202-176-MY</t>
  </si>
  <si>
    <t>UW202-305-MY</t>
  </si>
  <si>
    <t>UW202-306-MY</t>
  </si>
  <si>
    <t>UW211-045-MY</t>
  </si>
  <si>
    <t>PLUM</t>
  </si>
  <si>
    <t>UW211-046-MY</t>
  </si>
  <si>
    <t>UW211-225-MY</t>
  </si>
  <si>
    <t>OLIVE DRAB</t>
  </si>
  <si>
    <t>UW211-226-MY</t>
  </si>
  <si>
    <t>UW212-045-MY</t>
  </si>
  <si>
    <t>UW212-046-MY</t>
  </si>
  <si>
    <t>UW212-225-MY</t>
  </si>
  <si>
    <t>UW212-226-MY</t>
  </si>
  <si>
    <t>UW304-022-MY</t>
  </si>
  <si>
    <t>UW304</t>
  </si>
  <si>
    <t>UW305-032-MY</t>
  </si>
  <si>
    <t>UW305</t>
  </si>
  <si>
    <t>UW308-032-MY</t>
  </si>
  <si>
    <t>UW308-033-MY</t>
  </si>
  <si>
    <t>UW311-053-MY</t>
  </si>
  <si>
    <t>LIGHT PINK</t>
  </si>
  <si>
    <t>UW311-054-MY</t>
  </si>
  <si>
    <t>UW311-056-MY</t>
  </si>
  <si>
    <t>UW312-053-MY</t>
  </si>
  <si>
    <t>UW312-054-MY</t>
  </si>
  <si>
    <t>UW312-056-MY</t>
  </si>
  <si>
    <t>UW313-133-MY</t>
  </si>
  <si>
    <t>UW313-134-MY</t>
  </si>
  <si>
    <t>UW313-136-MY</t>
  </si>
  <si>
    <t>UW314-133-MY</t>
  </si>
  <si>
    <t>UW314-134-MY</t>
  </si>
  <si>
    <t>UW314-136-MY</t>
  </si>
  <si>
    <t>UW315-053-MY</t>
  </si>
  <si>
    <t>L.PINK</t>
  </si>
  <si>
    <t>UW315-054-MY</t>
  </si>
  <si>
    <t>UW315-056-MY</t>
  </si>
  <si>
    <t>UW316-133-MY</t>
  </si>
  <si>
    <t>UW316-134-MY</t>
  </si>
  <si>
    <t>UW316-136-MY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</si>
  <si>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</si>
  <si>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</si>
  <si>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</si>
  <si>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</si>
  <si>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</si>
  <si>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</si>
  <si>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</si>
  <si>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</si>
  <si>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</si>
  <si>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</si>
  <si>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</si>
  <si>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</si>
  <si>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</si>
  <si>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</si>
  <si>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</si>
  <si>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</si>
  <si>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</si>
  <si>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</si>
  <si>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</si>
  <si>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</si>
  <si>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UW401-032-MY</t>
  </si>
  <si>
    <t>UW401-033-MY</t>
  </si>
  <si>
    <t>UW401-034-MY</t>
  </si>
  <si>
    <t>UW401-036-MY</t>
  </si>
  <si>
    <t>UW402-033-MY</t>
  </si>
  <si>
    <t>UW402-034-MY</t>
  </si>
  <si>
    <t>UW402-036-MY</t>
  </si>
  <si>
    <t>UW403-033-MY</t>
  </si>
  <si>
    <t>UW403-034-MY</t>
  </si>
  <si>
    <t>UW403-036-MY</t>
  </si>
  <si>
    <t>UW602-032-MY</t>
  </si>
  <si>
    <t>UW602-042-MY</t>
  </si>
  <si>
    <t>UW602-102-MY</t>
  </si>
  <si>
    <t>UW603-032-MY</t>
  </si>
  <si>
    <t>UW603-036-MY</t>
  </si>
  <si>
    <t>UW603-039-MY</t>
  </si>
  <si>
    <t>UW603-042-MY</t>
  </si>
  <si>
    <t>UW603-043-MY</t>
  </si>
  <si>
    <t>UW603-046-MY</t>
  </si>
  <si>
    <t>UW603-049-MY</t>
  </si>
  <si>
    <t>UW603-102-MY</t>
  </si>
  <si>
    <t>UW603-103-MY</t>
  </si>
  <si>
    <t>UW603-104-MY</t>
  </si>
  <si>
    <t>UW603-106-MY</t>
  </si>
  <si>
    <t>UW603-109-MY</t>
  </si>
  <si>
    <t>UW606-033-MY</t>
  </si>
  <si>
    <t>UW606-034-MY</t>
  </si>
  <si>
    <t>UW606-036-MY</t>
  </si>
  <si>
    <t>UW606-103-MY</t>
  </si>
  <si>
    <t>UW606-104-MY</t>
  </si>
  <si>
    <t>UW606-106-MY</t>
  </si>
  <si>
    <t>UW606-109-MY</t>
  </si>
  <si>
    <t>UW607-254-MY</t>
  </si>
  <si>
    <t>UW608-223-MY</t>
  </si>
  <si>
    <t>UW608-224-MY</t>
  </si>
  <si>
    <t>UW608-226-MY</t>
  </si>
  <si>
    <t>UW609-226-MY</t>
  </si>
  <si>
    <t>UW609-256-MY</t>
  </si>
  <si>
    <t>UW622-253-MY</t>
  </si>
  <si>
    <t>UW622-254-MY</t>
  </si>
  <si>
    <t>UW622-256-MY</t>
  </si>
  <si>
    <t>UW623-253-MY</t>
  </si>
  <si>
    <t>UW623-254-MY</t>
  </si>
  <si>
    <t>UW623-256-MY</t>
  </si>
  <si>
    <t>WB-MY</t>
  </si>
  <si>
    <t>WB</t>
  </si>
  <si>
    <t>Neoron Dual Purpose Blanket Cover  (Peach) Double</t>
  </si>
  <si>
    <t>Neoron Dual Purpose Blanket Cover  (Serenity Blue) Double</t>
  </si>
  <si>
    <t>Neoron Blanket (Wavy Pattern) (Peach) Double</t>
  </si>
  <si>
    <t>Neoron Blanket (Wavy Pattern) (S.Blue) Double</t>
  </si>
  <si>
    <t>NEORON® Dual Purpose Blanket Cover (Peach) Single</t>
  </si>
  <si>
    <t>Neoron Dual Purpose Blanket Cover  (Serenity Blue) Single</t>
  </si>
  <si>
    <t>Classic Men's Blazer (Black) 50</t>
  </si>
  <si>
    <t>Classic Men's Blazer (Black) 48</t>
  </si>
  <si>
    <t>Classic Men's Blazer (Black) 48W</t>
  </si>
  <si>
    <t>Classic Men's Blazer (Black) 46W</t>
  </si>
  <si>
    <t>Classic Lady's Blazer (Black) 44</t>
  </si>
  <si>
    <t>Classic Lady's Blazer (Black) 40</t>
  </si>
  <si>
    <t>Classic Lady's Blazer (Black) 42</t>
  </si>
  <si>
    <t>Classic Lady's Blazer (Black) 38</t>
  </si>
  <si>
    <t>Classic Men's Blazer (Black) 46</t>
  </si>
  <si>
    <t>NEORON Mattress Topper (Ivory) Double</t>
  </si>
  <si>
    <t>Neoron BedSheet (Ivory) Double</t>
  </si>
  <si>
    <t>Neoron BedSheet (Serenity Blue) Double</t>
  </si>
  <si>
    <t>Classic Lady's Pencil Skirt (Black) 3L</t>
  </si>
  <si>
    <t>Classic Lady's Pencil Skirt (Black) L</t>
  </si>
  <si>
    <t>Classic Lady's Pencil Skirt (Black) LL</t>
  </si>
  <si>
    <t>Classic Lady's Pencil Skirt (Black) M</t>
  </si>
  <si>
    <t>Neoron BedSheet (Ivory) Single</t>
  </si>
  <si>
    <t>Neoron BedSheet (Serenity Blue) Single</t>
  </si>
  <si>
    <t>Classic Lady's Pencil Skirt (Black) S</t>
  </si>
  <si>
    <t>Classic Men's Trousers (Black) 3L</t>
  </si>
  <si>
    <t>Classic Men's Trousers (Black) L</t>
  </si>
  <si>
    <t>Classic Men's Trousers (Black) LL</t>
  </si>
  <si>
    <t>Mens Long-Sleeve Collar Shirt (Blue) M</t>
  </si>
  <si>
    <t>Mens Long-Sleeve Collar Shirt (Blue) L</t>
  </si>
  <si>
    <t>Classic Men's Trousers (Black) S</t>
  </si>
  <si>
    <t>Classic Men's Trousers (Black) M</t>
  </si>
  <si>
    <t>Wide-Leg Pants (Black) LL</t>
  </si>
  <si>
    <t>Wide-Leg Pants (Black) M</t>
  </si>
  <si>
    <t>Wide-Leg Pants (Black) L</t>
  </si>
  <si>
    <t>Knitted 3/4-Sleeve Bowtie Sweater (Black) LL</t>
  </si>
  <si>
    <t>Knitted 3/4-Sleeve Bowtie Sweater (Purple) LL</t>
  </si>
  <si>
    <t>Men's V-Neck Vest (Navy Blue) LL</t>
  </si>
  <si>
    <t>Casual Half Pans (Black) LL</t>
  </si>
  <si>
    <t>Casual Half Pans (Black) M</t>
  </si>
  <si>
    <t>Casual Half Pans (Black) L</t>
  </si>
  <si>
    <t>Men's V-Neck Vest (Navy Blue) M</t>
  </si>
  <si>
    <t>Men's V-Neck Vest (Navy Blue) L</t>
  </si>
  <si>
    <t>Shawl (Sky Blue)</t>
  </si>
  <si>
    <t>Zip Hoodie (Unisex)(Gray)(L)</t>
  </si>
  <si>
    <t>Zip Hoodie (Unisex)(Tomato Red)(L)</t>
  </si>
  <si>
    <t>Textured Knitted Sleveless Shell (Blue) LL</t>
  </si>
  <si>
    <t>Textured Knitted Sleveless Shell (Black) LL</t>
  </si>
  <si>
    <t>Men's Short-Sleeve Polo Shirt (Aqua Blue) LL</t>
  </si>
  <si>
    <t>Herringbone Pattern Shawl (Black x Gray)</t>
  </si>
  <si>
    <t>Herringbone Pattern Shawl (Yellow x Khaki)</t>
  </si>
  <si>
    <t>Herringbone Pattern Shawl (Red x Gray)</t>
  </si>
  <si>
    <t>Spectacles Pattern Shawl (Wine Red X Black)</t>
  </si>
  <si>
    <t>Spectacles Pattern Shawl (Black X Grey)</t>
  </si>
  <si>
    <t>Men's Short-Sleeve Polo Shirt (Aqua Blue) L</t>
  </si>
  <si>
    <t>Women's Short-Sleeve Polo Shirt (Peach) LL</t>
  </si>
  <si>
    <t>Denim Skirt (Blue) M</t>
  </si>
  <si>
    <t>Denim Skirt (Blue) L</t>
  </si>
  <si>
    <t>Zip Hoodie (Kids)(Gray)(150cm)</t>
  </si>
  <si>
    <t>Zip Hoodie (Kids)(Tomato Red)(150cm)</t>
  </si>
  <si>
    <t>Family PoLo Shirt (Unisex)  (Magenta) XS</t>
  </si>
  <si>
    <t>Family PoLo Shirt (Unisex)  (Yellow) XS</t>
  </si>
  <si>
    <t>Ladys Jogger Pants (Gray) LL</t>
  </si>
  <si>
    <t>Denim Skirt (Blue) S</t>
  </si>
  <si>
    <t>Denim Skirt (Blue) LL</t>
  </si>
  <si>
    <t>Zip Hoodie (Kids)(Gray)(130cm)</t>
  </si>
  <si>
    <t>Zip Hoodie (Kids)(Tomato Red)(130cm)</t>
  </si>
  <si>
    <t>Mens Half Pants (Gray) LL</t>
  </si>
  <si>
    <t>Family PoLo Shirt (Kids)  (Magenta) 130cm</t>
  </si>
  <si>
    <t>Family PoLo Shirt (Kids)  (Yellow) 130cm</t>
  </si>
  <si>
    <t>Georgette Shawl (Rose Red) 170 x 85cm</t>
  </si>
  <si>
    <t>Georgette Shawl (Orange) 170 x 85cm</t>
  </si>
  <si>
    <t>Waist Support (White)</t>
  </si>
  <si>
    <t>Family PoLo Shirt (Kids)  (Magenta) 110cm</t>
  </si>
  <si>
    <t>Family PoLo Shirt (Kids)  (Yellow) 110cm</t>
  </si>
  <si>
    <t>Shawl (Black)</t>
  </si>
  <si>
    <t>Shawl (Lavender)</t>
  </si>
  <si>
    <t>Shawl (Red)</t>
  </si>
  <si>
    <t>Long Pants (Kids)(Gray)(130cm)</t>
  </si>
  <si>
    <t>Long Pants (Kids)(Tomato Red)(130cm)</t>
  </si>
  <si>
    <t>Chiffon Shawl PINK</t>
  </si>
  <si>
    <t>Chiffon Shawl OLIVE</t>
  </si>
  <si>
    <t>Elegant Neckwarmer (Ivory)</t>
  </si>
  <si>
    <t>Dual Purpose (Elbow/Knee) Support (1 Pair/Pk) (Wine) M</t>
  </si>
  <si>
    <t>Dual Purpose (Elbow/Knee) Support (1 Pair/Pk) (Black) M</t>
  </si>
  <si>
    <t>Dual Purpose (Elbow/Knee) Support (Black) L</t>
  </si>
  <si>
    <t>Dual Purpose (Elbow/Knee) Support (1 Pair/Pk) (Ivory) M</t>
  </si>
  <si>
    <t>Dual Purpose (Elbow/Knee) Support (1 Pair/Pk) (Ivory) L</t>
  </si>
  <si>
    <t>Leg Warmer (Wine Red)</t>
  </si>
  <si>
    <t>Leg Warmer (Black)</t>
  </si>
  <si>
    <t>Stole (Gray)</t>
  </si>
  <si>
    <t>Stole (Wine Red)</t>
  </si>
  <si>
    <t>Stole (Black)</t>
  </si>
  <si>
    <t>Stole (Royal Blue)</t>
  </si>
  <si>
    <t>Stole (Red)</t>
  </si>
  <si>
    <t>Stole (Gray x White)</t>
  </si>
  <si>
    <t>Stole (Wine Red x White)</t>
  </si>
  <si>
    <t>Stole (Black x White)</t>
  </si>
  <si>
    <t>Stole (Royal Blue x White)</t>
  </si>
  <si>
    <t>Stole (Red x White)</t>
  </si>
  <si>
    <t>Stole (Turquoise x White)</t>
  </si>
  <si>
    <t>Knee Support (1 Pair/Pk) (Ivory) M</t>
  </si>
  <si>
    <t>Knee Support (1 Pair/Pk) (Ivory) L</t>
  </si>
  <si>
    <t>Knee Support (1 Pair/Pk) (Gray) M</t>
  </si>
  <si>
    <t>Knee Support (1 Pair/Pk) (Gray) L</t>
  </si>
  <si>
    <t>Stretch Pants (Black) 3L</t>
  </si>
  <si>
    <t>Nefful T-Shirt (Gray) S</t>
  </si>
  <si>
    <t>Nefful T-Shirt (Gray) M</t>
  </si>
  <si>
    <t>Nefful T-Shirt (Gray) L</t>
  </si>
  <si>
    <t>Nefful T-Shirt (Gray) LL</t>
  </si>
  <si>
    <t>Knitted Beanie (Purple)</t>
  </si>
  <si>
    <t>Knitted Beanie(WineRed)</t>
  </si>
  <si>
    <t>Knitted Beanie(Black)</t>
  </si>
  <si>
    <t>Knitted Beanie(Royal Blue)</t>
  </si>
  <si>
    <t>Stretch Pants (Black) ML</t>
  </si>
  <si>
    <t>Stretch Pants (Black) LL</t>
  </si>
  <si>
    <t>Elbow Support (1 Pair/Pk) (Ivory) M</t>
  </si>
  <si>
    <t>Elbow Support (1 Pair/Pk) (Ivory) L</t>
  </si>
  <si>
    <t>Elbow Support (1 Pair/Pk) (Gray) M</t>
  </si>
  <si>
    <t>Natural Beauty Soap (Travel Pack)</t>
  </si>
  <si>
    <t>Natural Beauty Soap</t>
  </si>
  <si>
    <t>NEORON Body Wrap (White)</t>
  </si>
  <si>
    <t>NEORON Body Wrap (Pink)</t>
  </si>
  <si>
    <t>NEORON Body Wrap (Royal Blue)</t>
  </si>
  <si>
    <t>UV Protection Arm Cover (Black)</t>
  </si>
  <si>
    <t>Full Length Circulation Socks (Black) M</t>
  </si>
  <si>
    <t>Full Length Circulation Socks (Black) L</t>
  </si>
  <si>
    <t>Men's Gloves (Black)</t>
  </si>
  <si>
    <t>Long Socks (Navy Blue)</t>
  </si>
  <si>
    <t>Long Socks (Black)</t>
  </si>
  <si>
    <t>Cloth (White)</t>
  </si>
  <si>
    <t>Men's Rib Socks (Navy Blue)</t>
  </si>
  <si>
    <t>Men's Rib Socks (Ash Gray)</t>
  </si>
  <si>
    <t>Men's Rib Socks (Black)</t>
  </si>
  <si>
    <t>Wrist Support (1 Pair/Pk) (Ivory) M</t>
  </si>
  <si>
    <t>Wrist Support (1 Pair/Pk) (Ivory) L</t>
  </si>
  <si>
    <t>Wrist Support (1 Pair/Pk) (Gray) M</t>
  </si>
  <si>
    <t>Wrist Support (1 Pair/Pk) (Gray) L</t>
  </si>
  <si>
    <t>Ankle Supoort (1 Pair/Pk) (Ivory) M</t>
  </si>
  <si>
    <t>Ankle Supoort (1 Pair/Pk) (Ivory) L</t>
  </si>
  <si>
    <t>Ankle Supoort (1 Pair/Pk) (Gray) M</t>
  </si>
  <si>
    <t>Ankle Supoort (1 Pair/Pk) (Gray) L</t>
  </si>
  <si>
    <t>Lady's Rib Socks (Navy Blue)</t>
  </si>
  <si>
    <t>Lady's Rib Socks (Wine Red)</t>
  </si>
  <si>
    <t>Lady's Rib Socks (Black)</t>
  </si>
  <si>
    <t>Women's Gloves (Black)</t>
  </si>
  <si>
    <t>Wrist Bands (Black) L</t>
  </si>
  <si>
    <t>Men's 5 Toe Socks (Navy Blue)</t>
  </si>
  <si>
    <t>Men's 5 Toe Socks (Black)</t>
  </si>
  <si>
    <t>Wrist Bands (Blue) M</t>
  </si>
  <si>
    <t>Wrist Bands (Gray) M</t>
  </si>
  <si>
    <t>Wrist Bands (Purple) M</t>
  </si>
  <si>
    <t>Wrist Bands (Pink) M</t>
  </si>
  <si>
    <t>Wrist Bands (Black) M</t>
  </si>
  <si>
    <t>Pantyhose (Black) LL</t>
  </si>
  <si>
    <t>Pantyhose (Beige) LL</t>
  </si>
  <si>
    <t>Pantyhose (Light Beige) LL</t>
  </si>
  <si>
    <t>Women's 5 Toe Socks (Peach)</t>
  </si>
  <si>
    <t>Women's 5 Toe Socks (Black)</t>
  </si>
  <si>
    <t>Ruffled Neck Warmer (Wine)</t>
  </si>
  <si>
    <t>Ruffled Neck Warmer (Black)</t>
  </si>
  <si>
    <t>Eye Mask (Serenity Blue)</t>
  </si>
  <si>
    <t>Room Socks (Dark Blue)</t>
  </si>
  <si>
    <t>Room Socks (Gray)</t>
  </si>
  <si>
    <t>Room Socks (Wine Red)</t>
  </si>
  <si>
    <t>Casual Ankle Socks (Gray) 23-25CM</t>
  </si>
  <si>
    <t>Casual Ankle Socks (Gray) 25-27CM</t>
  </si>
  <si>
    <t>Casual Ankle Socks (Black) 23-25CM</t>
  </si>
  <si>
    <t>Casual Ankle Socks (Black) 25-27CM</t>
  </si>
  <si>
    <t>Plain Neck Warmer (Black)</t>
  </si>
  <si>
    <t>Pantyhose (Black) ML</t>
  </si>
  <si>
    <t>Pantyhose (Light Beige) ML</t>
  </si>
  <si>
    <t>Children's Socks (Navy Blue) 16-18CM</t>
  </si>
  <si>
    <t>Children's Socks (Navy Blue) 19-21CM</t>
  </si>
  <si>
    <t>Children's Socks (White) 16-18CM</t>
  </si>
  <si>
    <t>Children's Socks (White) 19-21CM</t>
  </si>
  <si>
    <t>Children's Socks (Apricot) 16-18CM</t>
  </si>
  <si>
    <t>Children's Socks (Apricot) 19-21CM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</si>
  <si>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</si>
  <si>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</si>
  <si>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</si>
  <si>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</si>
  <si>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</si>
  <si>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</si>
  <si>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</si>
  <si>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</si>
  <si>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</si>
  <si>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</si>
  <si>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</si>
  <si>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</si>
  <si>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Camisole Undershirt (Black) L</t>
  </si>
  <si>
    <t>Lady's Camisole Undershirt (Black) LL</t>
  </si>
  <si>
    <t>Lady's Sleeveless Undershirt (Black) M</t>
  </si>
  <si>
    <t>Lady's Sleeveless Undershirt (Black) L</t>
  </si>
  <si>
    <t>Lady's Sleeveless Undershirt (Black) LL</t>
  </si>
  <si>
    <t>Lady's Sleeveless Undershirt (Lilac) L</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</si>
  <si>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</si>
  <si>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</si>
  <si>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</si>
  <si>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</si>
  <si>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</si>
  <si>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</si>
  <si>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Short-Sleeve Undershirt (Black) LL</t>
  </si>
  <si>
    <t>Men's Sleeveless Undershirt (Black) S</t>
  </si>
  <si>
    <t>Men's Sleeveless Undershirt (Black) M</t>
  </si>
  <si>
    <t>Men's Sleeveless Undershirt (Black) L</t>
  </si>
  <si>
    <t>Men's Sleeveless Undershirt (Black) LL</t>
  </si>
  <si>
    <t>Lady's Long-Sleeve Undershirt (Black) M</t>
  </si>
  <si>
    <t>Lady's Long-Sleeve Undershirt (Black) L</t>
  </si>
  <si>
    <t>Lady's Long-Sleeve Undershirt (Black) LL</t>
  </si>
  <si>
    <t>Lady's Long Underpants (Black) M</t>
  </si>
  <si>
    <t>Lady's Long Underpants (Black) L</t>
  </si>
  <si>
    <t>Lady's Long Underpants (Black) LL</t>
  </si>
  <si>
    <t>Lady's Long Underpants (Lilac) M</t>
  </si>
  <si>
    <t>Men's Long-Sleeve Undershirt (Black) M</t>
  </si>
  <si>
    <t>Men's Long-Sleeve Undershirt (Black) L</t>
  </si>
  <si>
    <t>Men's Long-Sleeve Undershirt (Black) LL</t>
  </si>
  <si>
    <t>Men's Long Underpants (Gray) M</t>
  </si>
  <si>
    <t>Men's Long Underpants (Black) M</t>
  </si>
  <si>
    <t>Men's Long Underpants (Black) L</t>
  </si>
  <si>
    <t>Men's Long Underpants (Black) LL</t>
  </si>
  <si>
    <t>Men's Boxer (Black) M</t>
  </si>
  <si>
    <t>Men's Boxer (Black) L</t>
  </si>
  <si>
    <t>Men's Boxer (Black) LL</t>
  </si>
  <si>
    <t>Comfort Women Lg Sleeve Udshirt (PERIWINKLE) ML</t>
  </si>
  <si>
    <t>Comfort Women Lg Sleeve Udshirt (PERIWINKLE) LL</t>
  </si>
  <si>
    <t>Comfort Long-Sleeve Undershirt for Women (Camellia) ML</t>
  </si>
  <si>
    <t>Comfort Long-Sleeve Undershirt for Women (Camellia) LL</t>
  </si>
  <si>
    <t>Comfort Women Long Underpants (PERIWINKLE) ML</t>
  </si>
  <si>
    <t>Comfort Women Long Underpants (PERIWINKLE) LL</t>
  </si>
  <si>
    <t>Comfort Long Underpants for Women (Camellia) ML</t>
  </si>
  <si>
    <t>Comfort Long Underpants for Women (Camellia) LL</t>
  </si>
  <si>
    <t>Comfort Men Long Sleeve Undershirt (PLUM) ML</t>
  </si>
  <si>
    <t>Comfort Men Long Sleeve Undershirt (PLUM) LL</t>
  </si>
  <si>
    <t>Comfort Long-Sleeve Undershirt for Men (Olive Drab) ML</t>
  </si>
  <si>
    <t>Comfort Long-Sleeve Undershirt for Men (Olive Drab) LL</t>
  </si>
  <si>
    <t>Comfort Men Long Underpants (PLUM) ML</t>
  </si>
  <si>
    <t>Comfort Men Long Underpants (PLUM) LL</t>
  </si>
  <si>
    <t>Comfort Long Underpants for Men (Olive Drab) ML</t>
  </si>
  <si>
    <t>Comfort Long Underpants for Men (Olive Drab) LL</t>
  </si>
  <si>
    <t>Lady's Long Underpants (Ivory) S</t>
  </si>
  <si>
    <t>Men's Short-Sleeve Undershirt (Gray) S</t>
  </si>
  <si>
    <t>Men's Long Underpants (Gray) S</t>
  </si>
  <si>
    <t>Lady's Short-Sleeve Undershirt (Light Pink) M</t>
  </si>
  <si>
    <t>Lady's Short-Sleeve Undershirt (Light Pink) L</t>
  </si>
  <si>
    <t>Lady's Short-Sleeve Undershirt (Light Pink) LL</t>
  </si>
  <si>
    <t>Lady's Long Underpants (Light Pink) M</t>
  </si>
  <si>
    <t>Lady's Long Underpants (Light Pink) L</t>
  </si>
  <si>
    <t>Lady's Long Underpants (Light Pink) LL</t>
  </si>
  <si>
    <t>Mens Short-Sleeve Undershirt (Beige) M</t>
  </si>
  <si>
    <t>Mens Short-Sleeve Undershirt (Beige) L</t>
  </si>
  <si>
    <t>Mens Short-Sleeve Undershirt (Beige) LL</t>
  </si>
  <si>
    <t>Mens Long Underpants (Beige) M</t>
  </si>
  <si>
    <t>Mens Long Underpants (Beige) L</t>
  </si>
  <si>
    <t>Mens Long Underpants (Beige) LL</t>
  </si>
  <si>
    <t>Ladys Long-Sleeve Undershirt (L.PINK) M</t>
  </si>
  <si>
    <t>Ladys Long-Sleeve Undershirt (L.PINK) L</t>
  </si>
  <si>
    <t>Ladys Long-Sleeve Undershirt (L.PINK) LL</t>
  </si>
  <si>
    <t>Mens Long-Sleeve Undershirt (BEIGE) M</t>
  </si>
  <si>
    <t>Mens Long-Sleeve Undershirt (BEIGE) L</t>
  </si>
  <si>
    <t>Mens Long-Sleeve Undershirt (BEIGE) LL</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</si>
  <si>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</si>
  <si>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</si>
  <si>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</si>
  <si>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</si>
  <si>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</si>
  <si>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</si>
  <si>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</si>
  <si>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</si>
  <si>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</si>
  <si>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</si>
  <si>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</si>
  <si>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</si>
  <si>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</si>
  <si>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</si>
  <si>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</si>
  <si>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</si>
  <si>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</si>
  <si>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</si>
  <si>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</si>
  <si>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</si>
  <si>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Thermal Long-Sleeve Undershirt (Unisex) (Gray) S</t>
  </si>
  <si>
    <t>Thermal Long-Sleeve Undershirt (Unisex) (Gray) M</t>
  </si>
  <si>
    <t>Thermal Long-Sleeve Undershirt (Unisex) (Gray) L</t>
  </si>
  <si>
    <t>Thermal Long-Sleeve Undershirt (Unisex) (Gray) LL</t>
  </si>
  <si>
    <t>Ladys Thermal Long Underpants (Gray) M</t>
  </si>
  <si>
    <t>Ladys Thermal Long Underpants (Gray) L</t>
  </si>
  <si>
    <t>Ladys Thermal Long Underpants (Gray) LL</t>
  </si>
  <si>
    <t>Mens Thermal Long Underpants (Gray) M</t>
  </si>
  <si>
    <t>Mens Thermal Long Underpants (Gray) L</t>
  </si>
  <si>
    <t>Mens Thermal Long Underpants (Gray) LL</t>
  </si>
  <si>
    <t>Lady's Comfort Panties (2 Pcs Set) (Gray) S</t>
  </si>
  <si>
    <t>Lady's Comfort Panties (2 Pcs Set) (Purple) S</t>
  </si>
  <si>
    <t>Lady's Comfort Panties (2 Pcs Set) (Beige) S</t>
  </si>
  <si>
    <t xml:space="preserve">Lady's Low-Rise Panties (2 Pcs Set) (Gray) S </t>
  </si>
  <si>
    <t>Lady's Low-Rise Panties (2 Pcs Set) (Gray) LL</t>
  </si>
  <si>
    <t>Lady's Low-Rise Panties (2 Pcs Set) (Gray) 3L</t>
  </si>
  <si>
    <t xml:space="preserve">Lady's Low-Rise Panties (2 Pcs Set) (Purple) S </t>
  </si>
  <si>
    <t>Lady's Low-Rise Panties (2 Pcs Set) (Purple) M</t>
  </si>
  <si>
    <t>Lady's Low-Rise Panties (2 Pcs Set) (Purple) LL</t>
  </si>
  <si>
    <t>Lady's Low-Rise Panties (2 Pcs Set) (Purple) 3L</t>
  </si>
  <si>
    <t>Lady's Low-Rise Panties (2 Pcs Set) (Beige) S</t>
  </si>
  <si>
    <t>Lady's Low-Rise Panties (2 Pcs Set) (Beige) M</t>
  </si>
  <si>
    <t>Lady's Low-Rise Panties (2 Pcs Set) (Beige) L</t>
  </si>
  <si>
    <t>Lady's Low-Rise Panties (2 Pcs Set) (Beige) LL</t>
  </si>
  <si>
    <t>Lady's Low-Rise Panties (2 Pcs Set) (Beige) 3L</t>
  </si>
  <si>
    <t>Women's High-Rise Panties (2 Pcs Set) (Gray) M</t>
  </si>
  <si>
    <t>Women's High-Rise Panties (2 Pcs Set) (Gray) L</t>
  </si>
  <si>
    <t>Women's High-Rise Panties (2 Pcs Set) (Gray) LL</t>
  </si>
  <si>
    <t>Women's High-Rise Panties (2 Pcs Set) (Beige) M</t>
  </si>
  <si>
    <t>Women's High-Rise Panties (2 Pcs Set) (Beige) L</t>
  </si>
  <si>
    <t>Women's High-Rise Panties (2 Pcs Set) (Beige) LL</t>
  </si>
  <si>
    <t>Womens High-Rise Panties (2 Pcs Set) (Beige) 3L</t>
  </si>
  <si>
    <t>Lady Mid-Rise Panties (Red) L</t>
  </si>
  <si>
    <t>Men's Boxes (Olive) M</t>
  </si>
  <si>
    <t>Men's Boxes (Olive) L</t>
  </si>
  <si>
    <t>Men's Boxes (Olive) LL</t>
  </si>
  <si>
    <t>Men's Briefs (Olive) LL</t>
  </si>
  <si>
    <t>Men's Briefs (Red) LL</t>
  </si>
  <si>
    <t>Lady's Sleeveless Undershirt (Red) M</t>
  </si>
  <si>
    <t>Lady's Sleeveless Undershirt (Red) L</t>
  </si>
  <si>
    <t>Lady's Sleeveless Undershirt (Red) LL</t>
  </si>
  <si>
    <t>Ladys Long-Sleeve Shirt (Red) M</t>
  </si>
  <si>
    <t>Ladys Long-Sleeve Shirt (Red) L</t>
  </si>
  <si>
    <t>Ladys Long-Sleeve Shirt (Red) LL</t>
  </si>
  <si>
    <t>Laundry Net</t>
  </si>
  <si>
    <t>AS031-020-MY</t>
  </si>
  <si>
    <t>MY1801-MY</t>
  </si>
  <si>
    <t>MY1802-MY</t>
  </si>
  <si>
    <t>SG011-034-MY</t>
  </si>
  <si>
    <t>AS031</t>
  </si>
  <si>
    <t>MY1801</t>
  </si>
  <si>
    <t>MY1802</t>
  </si>
  <si>
    <t>NEFFUL Cap (White)</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</si>
  <si>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</si>
  <si>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</si>
  <si>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</si>
  <si>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</si>
  <si>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</si>
  <si>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BI031-237-MY</t>
  </si>
  <si>
    <t>Neoron Dual Purpose Blanket Cover  (Sky Blue) Single</t>
  </si>
  <si>
    <t>BI031-238-MY</t>
  </si>
  <si>
    <t>Neoron Dual Purpose Blanket Cover  (Sky Blue) Double</t>
  </si>
  <si>
    <t>BI031-247-MY</t>
  </si>
  <si>
    <t>BI031-248-MY</t>
  </si>
  <si>
    <t>CHERRY PINK</t>
  </si>
  <si>
    <t>Neoron Dual Purpose Blanket Cover  (Cherry Pink) Single</t>
  </si>
  <si>
    <t>Neoron Dual Purpose Blanket Cover  (Cherry Pink) Double</t>
  </si>
  <si>
    <t>BI020W-237-MY</t>
  </si>
  <si>
    <t>BI020W-238-MY</t>
  </si>
  <si>
    <t>BI020W-247-MY</t>
  </si>
  <si>
    <t>BI020W-248-MY</t>
  </si>
  <si>
    <t>Neoron BedSheet (Sky Blue) Single</t>
  </si>
  <si>
    <t>Neoron BedSheet (Sky Blue) Double</t>
  </si>
  <si>
    <t>Neoron BedSheet (Cherry Pink) Single</t>
  </si>
  <si>
    <t>Neoron BedSheet (Cherry Pink) Double</t>
  </si>
  <si>
    <t>BI012-238-MY</t>
  </si>
  <si>
    <t>BI012-248-MY</t>
  </si>
  <si>
    <t>NEORON Blanket (Wavy Pattern Collection) (Sky Blue) Double</t>
  </si>
  <si>
    <t>NEORON Blanket (Wavy Pattern Collection) (Cherry Pink) Double</t>
  </si>
  <si>
    <t>AS041-080-MY</t>
  </si>
  <si>
    <t>AS041</t>
  </si>
  <si>
    <t>AS041-230-MY</t>
  </si>
  <si>
    <t>AS041-250-MY</t>
  </si>
  <si>
    <t>Stole (Black) 156cm x 45cm</t>
  </si>
  <si>
    <t>Stole (Royal Blue) 156cm x 45cm</t>
  </si>
  <si>
    <t>Stole (Red) 156cm x 45cm</t>
  </si>
  <si>
    <t>AS042-050-MY</t>
  </si>
  <si>
    <t>AS042-170-MY</t>
  </si>
  <si>
    <t>AS042</t>
  </si>
  <si>
    <t>Hounds-tooth Plaid Patterned Shawl (PINK)</t>
  </si>
  <si>
    <t>Hounds-tooth Plaid Patterned Shawl (S.BLUE X BLACK)</t>
  </si>
  <si>
    <t>NS006-MY</t>
  </si>
  <si>
    <t>NS006</t>
  </si>
  <si>
    <t>NS007-MY</t>
  </si>
  <si>
    <t>NS007</t>
  </si>
  <si>
    <t>NS008-MY</t>
  </si>
  <si>
    <t xml:space="preserve">Bio Clean Detergent 500ml </t>
  </si>
  <si>
    <t xml:space="preserve">Bio Clean Detergent 1200ml </t>
  </si>
  <si>
    <t>NS008</t>
  </si>
  <si>
    <t>Bio Clean Travel Kit 125ml</t>
  </si>
  <si>
    <t>NS0016-MY</t>
  </si>
  <si>
    <t>NS0016</t>
  </si>
  <si>
    <t>OC039-083-MY</t>
  </si>
  <si>
    <t>OC039-084-MY</t>
  </si>
  <si>
    <t>OC039-086-MY</t>
  </si>
  <si>
    <t>OC039</t>
  </si>
  <si>
    <t>Ni Ladys T-Shirt (BLACK)(M)</t>
  </si>
  <si>
    <t>Ni Ladys T-Shirt (BLACK)(L)</t>
  </si>
  <si>
    <t>Ni Ladys T-Shirt (BLACK)(LL)</t>
  </si>
  <si>
    <t>OC040-083-MY</t>
  </si>
  <si>
    <t>OC040</t>
  </si>
  <si>
    <t>Ni Mens T-Shirt (BLACK)(M)</t>
  </si>
  <si>
    <t>OC040-084-MY</t>
  </si>
  <si>
    <t>Ni Mens T-Shirt (BLACK)(L)</t>
  </si>
  <si>
    <t>OC040-086-MY</t>
  </si>
  <si>
    <t>Ni Mens T-Shirt (BLACK)(LL)</t>
  </si>
  <si>
    <t>OC041-084-MY</t>
  </si>
  <si>
    <t>OC041-086-MY</t>
  </si>
  <si>
    <t>Mens Straight Fit Pants (Black) L</t>
  </si>
  <si>
    <t>Mens Straight Fit Pants (Black) LL</t>
  </si>
  <si>
    <t>Mens Straight Fit Pants (Black) 3L</t>
  </si>
  <si>
    <t>OC041</t>
  </si>
  <si>
    <t>OC042-013-MY</t>
  </si>
  <si>
    <t>OC042-014-MY</t>
  </si>
  <si>
    <t>OC042-016-MY</t>
  </si>
  <si>
    <t>OC042</t>
  </si>
  <si>
    <t>Mesh Knit Top (Blue) M</t>
  </si>
  <si>
    <t>Mesh Knit Top (Blue) L</t>
  </si>
  <si>
    <t>Mesh Knit Top (Blue) LL</t>
  </si>
  <si>
    <t>OC045-083-MY</t>
  </si>
  <si>
    <t>OC045-084-MY</t>
  </si>
  <si>
    <t>OC045-086-MY</t>
  </si>
  <si>
    <t>OC045</t>
  </si>
  <si>
    <t>Pearl Button Cardigan (Black) M</t>
  </si>
  <si>
    <t>Pearl Button Cardigan (Black) L</t>
  </si>
  <si>
    <t>Pearl Button Cardigan (Black) LL</t>
  </si>
  <si>
    <t>Relaxed Wide-Leg Pants (Black) M</t>
  </si>
  <si>
    <t>Relaxed Wide-Leg Pants (Black) L</t>
  </si>
  <si>
    <t>Relaxed Wide-Leg Pants (Black) LL</t>
  </si>
  <si>
    <t>UW606-083-MY</t>
  </si>
  <si>
    <t>UW606-084-MY</t>
  </si>
  <si>
    <t>UW606-086-MY</t>
  </si>
  <si>
    <t>UW606-089-MY</t>
  </si>
  <si>
    <t>Women's High-Rise Panties (2 Pcs Set) (Black) M</t>
  </si>
  <si>
    <t>Women's High-Rise Panties (2 Pcs Set) (Black) L</t>
  </si>
  <si>
    <t>Women's High-Rise Panties (2 Pcs Set) (Black) LL</t>
  </si>
  <si>
    <t>Womens High-Rise Panties (2 Pcs Set) (Black) 3L</t>
  </si>
  <si>
    <t>UW607-083-MY</t>
  </si>
  <si>
    <t>UW607-084-MY</t>
  </si>
  <si>
    <t>UW607-086-MY</t>
  </si>
  <si>
    <t>Lady Mid-Rise Panties (Black) M</t>
  </si>
  <si>
    <t>Lady Mid-Rise Panties (Black) L</t>
  </si>
  <si>
    <t>Lady Mid-Rise Panties (Black) LL</t>
  </si>
  <si>
    <t>UW607-103-MY</t>
  </si>
  <si>
    <t>UW607-104-MY</t>
  </si>
  <si>
    <t>UW607-106-MY</t>
  </si>
  <si>
    <t>Lady Mid-Rise Panties (Beige) M</t>
  </si>
  <si>
    <t>Lady Mid-Rise Panties (Beige) L</t>
  </si>
  <si>
    <t>Lady Mid-Rise Panties (Beige) LL</t>
  </si>
  <si>
    <t>UW608-013-MY</t>
  </si>
  <si>
    <t>UW608-014-MY</t>
  </si>
  <si>
    <t>UW608-016-MY</t>
  </si>
  <si>
    <t>Men's Boxes (Navy Blue) M</t>
  </si>
  <si>
    <t>Men's Boxes (Navy Blue) L</t>
  </si>
  <si>
    <t>Men's Boxes (Navy Blue) LL</t>
  </si>
  <si>
    <t>UW609-083-MY</t>
  </si>
  <si>
    <t>UW609-084-MY</t>
  </si>
  <si>
    <t>UW609-086-MY</t>
  </si>
  <si>
    <t>Men's Briefs (Black) M</t>
  </si>
  <si>
    <t>Men's Briefs (Black) L</t>
  </si>
  <si>
    <t>Men's Briefs (Black) LL</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</si>
  <si>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</si>
  <si>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</si>
  <si>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</si>
  <si>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</si>
  <si>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</si>
  <si>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</si>
  <si>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</si>
  <si>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</si>
  <si>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</si>
  <si>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</si>
  <si>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</si>
  <si>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</si>
  <si>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</si>
  <si>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</si>
  <si>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</si>
  <si>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</si>
  <si>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</si>
  <si>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</si>
  <si>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</si>
  <si>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</si>
  <si>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</si>
  <si>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</si>
  <si>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</si>
  <si>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</si>
  <si>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</si>
  <si>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</si>
  <si>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</si>
  <si>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</si>
  <si>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</si>
  <si>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</si>
  <si>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</si>
  <si>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</si>
  <si>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</si>
  <si>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</si>
  <si>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</si>
  <si>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</si>
  <si>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</si>
  <si>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</si>
  <si>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</si>
  <si>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</si>
  <si>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</si>
  <si>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</si>
  <si>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</si>
  <si>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</si>
  <si>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</si>
  <si>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</si>
  <si>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</si>
  <si>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</si>
  <si>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</si>
  <si>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</si>
  <si>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</si>
  <si>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</si>
  <si>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</si>
  <si>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</si>
  <si>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</si>
  <si>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</si>
  <si>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</si>
  <si>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</si>
  <si>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</si>
  <si>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</si>
  <si>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</si>
  <si>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</si>
  <si>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</si>
  <si>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</si>
  <si>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</si>
  <si>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</si>
  <si>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</si>
  <si>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</si>
  <si>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</si>
  <si>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</si>
  <si>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</si>
  <si>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</si>
  <si>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</si>
  <si>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</si>
  <si>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</si>
  <si>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</si>
  <si>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</si>
  <si>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</si>
  <si>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</si>
  <si>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</si>
  <si>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</si>
  <si>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</si>
  <si>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</si>
  <si>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</si>
  <si>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</si>
  <si>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</si>
  <si>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</si>
  <si>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</si>
  <si>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</si>
  <si>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</si>
  <si>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</si>
  <si>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</si>
  <si>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</si>
  <si>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</si>
  <si>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</si>
  <si>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</si>
  <si>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</si>
  <si>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</si>
  <si>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</si>
  <si>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</si>
  <si>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</si>
  <si>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</si>
  <si>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</si>
  <si>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</si>
  <si>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</si>
  <si>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</si>
  <si>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</si>
  <si>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</si>
  <si>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</si>
  <si>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</si>
  <si>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</si>
  <si>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</si>
  <si>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</si>
  <si>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</si>
  <si>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</si>
  <si>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</si>
  <si>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</si>
  <si>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</si>
  <si>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</si>
  <si>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</si>
  <si>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</si>
  <si>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</si>
  <si>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</si>
  <si>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</si>
  <si>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</si>
  <si>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</si>
  <si>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</si>
  <si>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</si>
  <si>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</si>
  <si>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</si>
  <si>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</si>
  <si>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UW319-053-MY</t>
  </si>
  <si>
    <t>UW319</t>
  </si>
  <si>
    <t xml:space="preserve"> Ladys Sleeveless Undershirt (L.Pink) M</t>
  </si>
  <si>
    <t>UW319-054-MY</t>
  </si>
  <si>
    <t>Ladys Sleeveless Undershirt (L.Pink) L</t>
  </si>
  <si>
    <t>UW319-056-MY</t>
  </si>
  <si>
    <t>Ladys Sleeveless Undershirt (L.Pink) LL</t>
  </si>
  <si>
    <t>AS012-170-MY</t>
  </si>
  <si>
    <t>NEORON Body Wrap (Lavender)</t>
  </si>
  <si>
    <t>AS003-330-MY</t>
  </si>
  <si>
    <t>ASH BLUE</t>
  </si>
  <si>
    <t>Stole (Ash Blue)</t>
  </si>
  <si>
    <t>AS004-330-MY</t>
  </si>
  <si>
    <t>Stole (Ash Blue x White)</t>
  </si>
  <si>
    <t>BI013-317-MY</t>
  </si>
  <si>
    <t>BI013</t>
  </si>
  <si>
    <t xml:space="preserve">TURQUOISE </t>
  </si>
  <si>
    <t>Summer Blanket (Turquise)</t>
  </si>
  <si>
    <t>AS049-010-MY</t>
  </si>
  <si>
    <t>AS049</t>
  </si>
  <si>
    <t>Eye Mask (Blue)</t>
  </si>
  <si>
    <t>BI091-230-MY</t>
  </si>
  <si>
    <t>BI091</t>
  </si>
  <si>
    <t>BI091-240-MY</t>
  </si>
  <si>
    <t>PILLOW CASE (SKY BLUE)</t>
  </si>
  <si>
    <t>PILLOW CASE (CHERRY PINK)</t>
  </si>
  <si>
    <t>OC043-082-MY</t>
  </si>
  <si>
    <t>OC043</t>
  </si>
  <si>
    <t>OC043-083-MY</t>
  </si>
  <si>
    <t>OC043-084-MY</t>
  </si>
  <si>
    <t>OC043-086-MY</t>
  </si>
  <si>
    <t>CREW NECK SWEATER (Black) S</t>
  </si>
  <si>
    <t>CREW NECK SWEATER (Black) M</t>
  </si>
  <si>
    <t>CREW NECK SWEATER (Black) L</t>
  </si>
  <si>
    <t>CREW NECK SWEATER (Black) LL</t>
  </si>
  <si>
    <t>OC043-252-MY</t>
  </si>
  <si>
    <t>OC043-253-MY</t>
  </si>
  <si>
    <t>OC043-254-MY</t>
  </si>
  <si>
    <t>OC043-256-MY</t>
  </si>
  <si>
    <t>CREW NECK SWEATER (Red) S</t>
  </si>
  <si>
    <t>CREW NECK SWEATER (Red) M</t>
  </si>
  <si>
    <t>CREW NECK SWEATER (Red) L</t>
  </si>
  <si>
    <t>CREW NECK SWEATER (Red) LL</t>
  </si>
  <si>
    <t>WINE RED x BLACK</t>
  </si>
  <si>
    <t>AS043-060-MY</t>
  </si>
  <si>
    <t>AS043</t>
  </si>
  <si>
    <t>SAGE GREEN x DARK GREEN</t>
  </si>
  <si>
    <t>AS043-220-MY</t>
  </si>
  <si>
    <t>Geometric Pattern Shawl (Wine Red x Black)</t>
  </si>
  <si>
    <t>Geometric Pattern Shawl (Sage Green x Dark Green)</t>
  </si>
  <si>
    <t>120ml</t>
  </si>
  <si>
    <t>BW101-MY</t>
  </si>
  <si>
    <t>BW101</t>
  </si>
  <si>
    <t>Neoseki Essence Toning Lotion 120ml</t>
  </si>
  <si>
    <t>BW102</t>
  </si>
  <si>
    <t>BW103</t>
  </si>
  <si>
    <t>BW104</t>
  </si>
  <si>
    <t>BW102-MY</t>
  </si>
  <si>
    <t>BW103-MY</t>
  </si>
  <si>
    <t>BW104-MY</t>
  </si>
  <si>
    <t>30ML X 6</t>
  </si>
  <si>
    <t>50ML</t>
  </si>
  <si>
    <t>30G</t>
  </si>
  <si>
    <t>Neoseki Essence Emulsion 50ml</t>
  </si>
  <si>
    <t>Neoseki Essence Cream 30g</t>
  </si>
  <si>
    <t>Neoseki Essence Treatment Facial Mask 30ml*6pcs</t>
  </si>
  <si>
    <t>UW106-012-MY</t>
  </si>
  <si>
    <t>UW106-013-MY</t>
  </si>
  <si>
    <t>UW106-014-MY</t>
  </si>
  <si>
    <t>UW106-016-MY</t>
  </si>
  <si>
    <t>UW106</t>
  </si>
  <si>
    <t>INDIGO</t>
  </si>
  <si>
    <t>V-Neck Short-Sleeve Shirt (Indigo) S</t>
  </si>
  <si>
    <t>V-Neck Short-Sleeve Shirt (Indigo) M</t>
  </si>
  <si>
    <t>V-Neck Short-Sleeve Shirt (Indigo) L</t>
  </si>
  <si>
    <t>V-Neck Short-Sleeve Shirt (Indigo) LL</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</si>
  <si>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</si>
  <si>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</si>
  <si>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</si>
  <si>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</si>
  <si>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</si>
  <si>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</si>
  <si>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</si>
  <si>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</si>
  <si>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</si>
  <si>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</si>
  <si>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</si>
  <si>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</si>
  <si>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</si>
  <si>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</si>
  <si>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</si>
  <si>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</si>
  <si>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</si>
  <si>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</si>
  <si>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</si>
  <si>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OC047</t>
  </si>
  <si>
    <t>AS050-050-MY</t>
  </si>
  <si>
    <t>AS050</t>
  </si>
  <si>
    <t>Buket Hat</t>
  </si>
  <si>
    <t>OC044-083-MY</t>
  </si>
  <si>
    <t>OC044-084-MY</t>
  </si>
  <si>
    <t>OC044-086-MY</t>
  </si>
  <si>
    <t>OC044</t>
  </si>
  <si>
    <t>OC046-083-MY</t>
  </si>
  <si>
    <t>OC046-084-MY</t>
  </si>
  <si>
    <t>OC046-086-MY</t>
  </si>
  <si>
    <t>OC046</t>
  </si>
  <si>
    <t>Lady's Straight Fit Pants (Black) M</t>
  </si>
  <si>
    <t>Lady's Straight Fit Pants (Black) L</t>
  </si>
  <si>
    <t>Lady's Straight Fit Pants (Black) LL</t>
  </si>
  <si>
    <t>UW150-333-MY</t>
  </si>
  <si>
    <t>UW150-334-MY</t>
  </si>
  <si>
    <t>UW150-336-MY</t>
  </si>
  <si>
    <t>UW150</t>
  </si>
  <si>
    <t>Ladys Short-Sleeve Undershirt (Ash Blue) M</t>
  </si>
  <si>
    <t>Ladys Short-Sleeve Undershirt (Ash Blue) L</t>
  </si>
  <si>
    <t>Ladys Short-Sleeve Undershirt (Ash Blue) LL</t>
  </si>
  <si>
    <t>UW152-333-MY</t>
  </si>
  <si>
    <t>UW152-334-MY</t>
  </si>
  <si>
    <t>UW152-336-MY</t>
  </si>
  <si>
    <t>Lady's Sleeveless Undershirt (Ash Blue) M</t>
  </si>
  <si>
    <t>Lady's Sleeveless Undershirt (Ash Blue) L</t>
  </si>
  <si>
    <t>Lady's Sleeveless Undershirt (Ash Blue) LL</t>
  </si>
  <si>
    <t>UW154-013-MY</t>
  </si>
  <si>
    <t>UW154-014-MY</t>
  </si>
  <si>
    <t>UW154-016-MY</t>
  </si>
  <si>
    <t>Men's Short-Sleeve Undershirt (Dark Blue) M</t>
  </si>
  <si>
    <t>Men's Short-Sleeve Undershirt (Dark Blue) L</t>
  </si>
  <si>
    <t>Men's Short-Sleeve Undershirt (Dark Blue) LL</t>
  </si>
  <si>
    <t>UW155-013-MY</t>
  </si>
  <si>
    <t>UW155-014-MY</t>
  </si>
  <si>
    <t>UW155-016-MY</t>
  </si>
  <si>
    <t>Men's Sleeveless Undershirt (Dark Blue) M</t>
  </si>
  <si>
    <t>Men's Sleeveless Undershirt (Dark Blue) L</t>
  </si>
  <si>
    <t>Men's Sleeveless Undershirt (Dark Blue) LL</t>
  </si>
  <si>
    <t>UW156-333-MY</t>
  </si>
  <si>
    <t>UW156-334-MY</t>
  </si>
  <si>
    <t>UW156-336-MY</t>
  </si>
  <si>
    <t>Lady's Long-Sleeve Undershirt (Ash Blue) M</t>
  </si>
  <si>
    <t>Lady's Long-Sleeve Undershirt (Ash Blue) L</t>
  </si>
  <si>
    <t>Lady's Long-Sleeve Undershirt (Ash Blue) LL</t>
  </si>
  <si>
    <t>UW157-333-MY</t>
  </si>
  <si>
    <t>UW157-334-MY</t>
  </si>
  <si>
    <t>UW157-336-MY</t>
  </si>
  <si>
    <t>Lady's Long Underpants (Ash Blue) M</t>
  </si>
  <si>
    <t>Lady's Long Underpants (Ash Blue) L</t>
  </si>
  <si>
    <t>Lady's Long Underpants (Ash Blue) LL</t>
  </si>
  <si>
    <t>UW158-013-MY</t>
  </si>
  <si>
    <t>UW158-014-MY</t>
  </si>
  <si>
    <t>UW158-016-MY</t>
  </si>
  <si>
    <t>dARK BLUE</t>
  </si>
  <si>
    <t>Men's Long-Sleeve Undershirt (Dark Blue) M</t>
  </si>
  <si>
    <t>Men's Long-Sleeve Undershirt (Dark Blue) L</t>
  </si>
  <si>
    <t>Men's Long-Sleeve Undershirt (Dark Blue) LL</t>
  </si>
  <si>
    <t>Men's Long Underpants (Dark Blue) M</t>
  </si>
  <si>
    <t>Men's Long Underpants (Dark Blue) L</t>
  </si>
  <si>
    <t>Men's Long Underpants (Dark Blue) LL</t>
  </si>
  <si>
    <t>UW159-013-MY</t>
  </si>
  <si>
    <t>UW159-014-MY</t>
  </si>
  <si>
    <t>UW159-016-MY</t>
  </si>
  <si>
    <t>UW606-203-MY</t>
  </si>
  <si>
    <t>UW606-204-MY</t>
  </si>
  <si>
    <t>UW606-206-MY</t>
  </si>
  <si>
    <t>SLATE GRAY</t>
  </si>
  <si>
    <t>Women's High-Rise Panties (2 Pcs Set) (SLATE GRAY) M</t>
  </si>
  <si>
    <t>Women's High-Rise Panties (2 Pcs Set) (SLATE GRAY) L</t>
  </si>
  <si>
    <t>Women's High-Rise Panties (2 Pcs Set) (SLATE GRAY) LL</t>
  </si>
  <si>
    <t>UW607-203-MY</t>
  </si>
  <si>
    <t>UW607-204-MY</t>
  </si>
  <si>
    <t>UW607-206-MY</t>
  </si>
  <si>
    <t>Lady Mid-Rise Panties (Slate Gray) M</t>
  </si>
  <si>
    <t>Lady Mid-Rise Panties (Slate Gray) L</t>
  </si>
  <si>
    <t>Lady Mid-Rise Panties (Slate Gray) LL</t>
  </si>
  <si>
    <t>UW608-233-MY</t>
  </si>
  <si>
    <t>UW608-234-MY</t>
  </si>
  <si>
    <t>UW608-236-MY</t>
  </si>
  <si>
    <t>Men's Boxes (Coblat Blue) M</t>
  </si>
  <si>
    <t>Men's Boxes (Coblat Blue) L</t>
  </si>
  <si>
    <t>Men's Boxes (Coblat Blue) LL</t>
  </si>
  <si>
    <t>COBLAT BLUE</t>
  </si>
  <si>
    <t>Men's Briefs (Coblat Blue) M</t>
  </si>
  <si>
    <t>Men's Briefs (Coblat Blue) L</t>
  </si>
  <si>
    <t>Men's Briefs (Coblat Blue) LL</t>
  </si>
  <si>
    <t>UW609-233-MY</t>
  </si>
  <si>
    <t>UW609-234-MY</t>
  </si>
  <si>
    <t>UW609-236-MY</t>
  </si>
  <si>
    <t>UW320-053-MY</t>
  </si>
  <si>
    <t>UW320-054-MY</t>
  </si>
  <si>
    <t>UW320-056-MY</t>
  </si>
  <si>
    <t>Ladys Camisole Undershirt (Light Pink) M</t>
  </si>
  <si>
    <t>Ladys Camisole Undershirt (Light Pink) L</t>
  </si>
  <si>
    <t>Ladys Camisole Undershirt (Light Pink) LL</t>
  </si>
  <si>
    <t>UW320</t>
  </si>
  <si>
    <t>AS051</t>
  </si>
  <si>
    <t>AS051-080-MY</t>
  </si>
  <si>
    <t>Lace Scarf (Black)</t>
  </si>
  <si>
    <t>Elbow Support (1 Pair/Pk) (Sky Blue) M</t>
  </si>
  <si>
    <t>Elbow Support (1 Pair/Pk) (Sky Blue) L</t>
  </si>
  <si>
    <t>SG011-233-MY</t>
  </si>
  <si>
    <t>SG011-234-MY</t>
  </si>
  <si>
    <t>SG012-233-MY</t>
  </si>
  <si>
    <t>SG012-234-MY</t>
  </si>
  <si>
    <t>Knee Support (1 Pair/Pk) (Sky Blue) M</t>
  </si>
  <si>
    <t>Knee Support (1 Pair/Pk) (Sky Blue) L</t>
  </si>
  <si>
    <t>SG013-233-MY</t>
  </si>
  <si>
    <t>SG013-234-MY</t>
  </si>
  <si>
    <t>Wrist Support (1 Pair/Pk) (Sky Blue) M</t>
  </si>
  <si>
    <t>Wrist Support (1 Pair/Pk) (Sky Blue) L</t>
  </si>
  <si>
    <t>SG014-233-MY</t>
  </si>
  <si>
    <t>SG014-234-MY</t>
  </si>
  <si>
    <t>Ankle Supoort (1 Pair/Pk) (Sky Blue) M</t>
  </si>
  <si>
    <t>Ankle Supoort (1 Pair/Pk) (Sky Blue) L</t>
  </si>
  <si>
    <t>SG018-080-MY</t>
  </si>
  <si>
    <t>SG018</t>
  </si>
  <si>
    <t>Ladies Shoulder Support (Black)</t>
  </si>
  <si>
    <t>LS028-0325-MY</t>
  </si>
  <si>
    <t>LS028-0327-MY</t>
  </si>
  <si>
    <t>LS028-0825-MY</t>
  </si>
  <si>
    <t>LS028-0827-MY</t>
  </si>
  <si>
    <t>LS028</t>
  </si>
  <si>
    <t>Low Cut Socks (Gray) 23-25CM</t>
  </si>
  <si>
    <t>Low Cut Socks (Gray) 25-27CM</t>
  </si>
  <si>
    <t>Low Cut Socks (Black) 23-25CM</t>
  </si>
  <si>
    <t>Low Cut Socks (Black) 25-27CM</t>
  </si>
  <si>
    <t>AS005-210-MY</t>
  </si>
  <si>
    <t>BROWN</t>
  </si>
  <si>
    <t>Shawl (Brown)</t>
  </si>
  <si>
    <t>AS012-310-MY</t>
  </si>
  <si>
    <t>MINT GREEN</t>
  </si>
  <si>
    <t>NEORON Body Wrap (Mint Green)</t>
  </si>
  <si>
    <t>BI013-057-MY</t>
  </si>
  <si>
    <t>Summer Blanket (Peach)</t>
  </si>
  <si>
    <t>PALE GREEN</t>
  </si>
  <si>
    <t>OC036-033-MY</t>
  </si>
  <si>
    <t>OC036-034-MY</t>
  </si>
  <si>
    <t>OC036-036-MY</t>
  </si>
  <si>
    <t>Ladys T-Shirt (Pale Green)(M)</t>
  </si>
  <si>
    <t>Ladys T-Shirt (Pale Green)(L)</t>
  </si>
  <si>
    <t>Ladys T-Shirt (Pale Green)(LL)</t>
  </si>
  <si>
    <t>OC037-063-MY</t>
  </si>
  <si>
    <t>OC037-064-MY</t>
  </si>
  <si>
    <t>OC037-066-MY</t>
  </si>
  <si>
    <t>Mens T-Shirt (Wine)(M)</t>
  </si>
  <si>
    <t>Mens T-Shirt (Wine)(L)</t>
  </si>
  <si>
    <t>Mens T-Shirt (Wine)(LL)</t>
  </si>
  <si>
    <t>OC049-173-MY</t>
  </si>
  <si>
    <t>OC049-174-MY</t>
  </si>
  <si>
    <t>OC049-176-MY</t>
  </si>
  <si>
    <t>OC049</t>
  </si>
  <si>
    <t>OC050</t>
  </si>
  <si>
    <t>OC050-223-MY</t>
  </si>
  <si>
    <t>OC050-224-MY</t>
  </si>
  <si>
    <t>OC050-226-MY</t>
  </si>
  <si>
    <t>TEAL</t>
  </si>
  <si>
    <t>OC058</t>
  </si>
  <si>
    <t>OC058-033-MY</t>
  </si>
  <si>
    <t>OC058-034-MY</t>
  </si>
  <si>
    <t>OC058-036-MY</t>
  </si>
  <si>
    <t>French Terry Sweatpants (Gray) M</t>
  </si>
  <si>
    <t>French Terry Sweatpants (Gray) L</t>
  </si>
  <si>
    <t>French Terry Sweatpants (Gray) LL</t>
  </si>
  <si>
    <t xml:space="preserve"> Mens Long-Sleeve T-Shirt (Teal) M</t>
  </si>
  <si>
    <t xml:space="preserve"> Mens Long-Sleeve T-Shirt (Teal) L</t>
  </si>
  <si>
    <t xml:space="preserve"> Mens Long-Sleeve T-Shirt (Teal) LL</t>
  </si>
  <si>
    <t>AS003-090-MY</t>
  </si>
  <si>
    <t>PALE YELLOW</t>
  </si>
  <si>
    <t>DARK GREEN</t>
  </si>
  <si>
    <t>AS003-220-MY</t>
  </si>
  <si>
    <t>Stole (Pale Yellow)</t>
  </si>
  <si>
    <t>Stole (Dark Green)</t>
  </si>
  <si>
    <t>AS004-090-MY</t>
  </si>
  <si>
    <t>PALE YELLOW X WHITE</t>
  </si>
  <si>
    <t>Stole (Pale Yellow X White)</t>
  </si>
  <si>
    <t>AS004-220-MY</t>
  </si>
  <si>
    <t>DARK GREEN X WHITE</t>
  </si>
  <si>
    <t>Stole (Dark Green x White)</t>
  </si>
  <si>
    <t>LS002-050-MY</t>
  </si>
  <si>
    <t>Lady's Rib Socks (Pink)</t>
  </si>
  <si>
    <t>LS003-340-MY</t>
  </si>
  <si>
    <t>LIGHT GRAY</t>
  </si>
  <si>
    <t>Men's Rib Socks (Light Gray)</t>
  </si>
  <si>
    <t>Ladys Long-Sleeve T-Shirt(Aqua Blue) M</t>
  </si>
  <si>
    <t>Ladys Long-Sleeve T-Shirt(Aqua Blue) L</t>
  </si>
  <si>
    <t>Ladys Long-Sleeve T-Shirt (Aqua Blue) LL</t>
  </si>
  <si>
    <t>OC052-053-MY</t>
  </si>
  <si>
    <t>OC052-054-MY</t>
  </si>
  <si>
    <t>OC052-056-MY</t>
  </si>
  <si>
    <t>Boat Neck Sweater (Light Pink) M</t>
  </si>
  <si>
    <t>Boat Neck Sweater (Light Pink) L</t>
  </si>
  <si>
    <t>Boat Neck Sweater (Light Pink) LL</t>
  </si>
  <si>
    <t>OC052</t>
  </si>
  <si>
    <t>OC053-053-MY</t>
  </si>
  <si>
    <t>OC053</t>
  </si>
  <si>
    <t>OC053-054-MY</t>
  </si>
  <si>
    <t>OC053-056-MY</t>
  </si>
  <si>
    <t>NILE BLUE</t>
  </si>
  <si>
    <t>Mock Neck Sweater (Nile Blue) M</t>
  </si>
  <si>
    <t>Mock Neck Sweater (Nile Blue) L</t>
  </si>
  <si>
    <t>Mock Neck Sweater (Nile Blue) LL</t>
  </si>
  <si>
    <t>AS046-010-MY</t>
  </si>
  <si>
    <t>AS046</t>
  </si>
  <si>
    <t>Mesh Knit Gloves (Black)</t>
  </si>
  <si>
    <t>AS047-010-MY</t>
  </si>
  <si>
    <t>AS047-020-MY</t>
  </si>
  <si>
    <t>AS047</t>
  </si>
  <si>
    <t>Navy X Light Tan</t>
  </si>
  <si>
    <t>Ivory X Light Tan</t>
  </si>
  <si>
    <t>Checkered Shawl (Navy X Light Tan)</t>
  </si>
  <si>
    <t>Checkered Shawl (Ivory X Light Tan)</t>
  </si>
  <si>
    <t>OC054-043-MY</t>
  </si>
  <si>
    <t>OC054-044-MY</t>
  </si>
  <si>
    <t>OC054-046-MY</t>
  </si>
  <si>
    <t>OC054</t>
  </si>
  <si>
    <t>Turtleneck Long-Sleeve Shirt (Plum) M</t>
  </si>
  <si>
    <t>Turtleneck Long-Sleeve Shirt (Plum) L</t>
  </si>
  <si>
    <t>Turtleneck Long-Sleeve Shirt (Plum) 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</si>
</sst>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4">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OTO S"/>
    </font>
    <font>
      <sz val="10"/>
      <color theme="0"/>
      <name val="NATO SANS"/>
    </font>
    <font>
      <sz val="10"/>
      <color theme="0"/>
      <name val="Verdana"/>
      <family val="2"/>
    </font>
    <font>
      <sz val="10"/>
      <color theme="0"/>
      <name val="Noto Sans"/>
    </font>
    <font>
      <sz val="10"/>
      <color theme="0"/>
      <name val="NATO SAN"/>
    </font>
    <font>
      <sz val="10"/>
      <color theme="0"/>
      <name val="Noto Sans "/>
    </font>
  </fonts>
  <fills count="7">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rgb="FFF5F5F5"/>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210">
    <xf numFmtId="0" fontId="0" fillId="0" borderId="0" xfId="0"/>
    <xf numFmtId="0" fontId="3" fillId="0" borderId="0" xfId="0" applyFont="1" applyAlignment="1"/>
    <xf numFmtId="0" fontId="3" fillId="0" borderId="0" xfId="0" applyFont="1"/>
    <xf numFmtId="0" fontId="3" fillId="3" borderId="0" xfId="0" applyFont="1" applyFill="1"/>
    <xf numFmtId="0" fontId="4" fillId="0" borderId="0" xfId="0" applyFont="1" applyBorder="1" applyAlignment="1"/>
    <xf numFmtId="0" fontId="3" fillId="0" borderId="0" xfId="0" applyFont="1" applyBorder="1" applyAlignme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Fill="1" applyBorder="1" applyAlignment="1">
      <alignment horizontal="left"/>
    </xf>
    <xf numFmtId="0" fontId="3" fillId="0" borderId="0" xfId="0" applyFont="1" applyProtection="1">
      <protection hidden="1"/>
    </xf>
    <xf numFmtId="0" fontId="6" fillId="0" borderId="0" xfId="0" applyFont="1" applyFill="1" applyAlignment="1" applyProtection="1">
      <alignment horizontal="centerContinuous"/>
      <protection hidden="1"/>
    </xf>
    <xf numFmtId="0" fontId="3" fillId="0" borderId="0" xfId="0" applyFont="1" applyFill="1" applyProtection="1">
      <protection hidden="1"/>
    </xf>
    <xf numFmtId="0" fontId="5" fillId="0" borderId="0" xfId="0" applyFont="1" applyFill="1" applyAlignment="1" applyProtection="1">
      <alignment horizontal="centerContinuous"/>
      <protection hidden="1"/>
    </xf>
    <xf numFmtId="0" fontId="7" fillId="0" borderId="7" xfId="0" applyFont="1" applyBorder="1" applyAlignment="1">
      <alignment horizontal="left"/>
    </xf>
    <xf numFmtId="0" fontId="3" fillId="0" borderId="0" xfId="0" applyFont="1" applyFill="1" applyAlignment="1" applyProtection="1">
      <protection hidden="1"/>
    </xf>
    <xf numFmtId="0" fontId="4" fillId="0" borderId="0" xfId="0" applyFont="1" applyFill="1" applyAlignment="1" applyProtection="1">
      <protection hidden="1"/>
    </xf>
    <xf numFmtId="49" fontId="3" fillId="0" borderId="0" xfId="0" applyNumberFormat="1" applyFont="1" applyFill="1" applyAlignment="1" applyProtection="1">
      <alignment horizontal="left"/>
      <protection hidden="1"/>
    </xf>
    <xf numFmtId="0" fontId="5" fillId="0" borderId="1" xfId="0" applyFont="1" applyFill="1" applyBorder="1" applyAlignment="1" applyProtection="1">
      <alignment horizontal="center"/>
      <protection hidden="1"/>
    </xf>
    <xf numFmtId="0" fontId="3" fillId="0" borderId="2" xfId="0" applyFont="1" applyFill="1" applyBorder="1" applyAlignment="1" applyProtection="1">
      <alignment horizontal="left"/>
      <protection hidden="1"/>
    </xf>
    <xf numFmtId="0" fontId="3" fillId="0" borderId="4" xfId="0" applyFont="1" applyFill="1" applyBorder="1" applyAlignment="1" applyProtection="1">
      <alignment horizontal="left"/>
      <protection hidden="1"/>
    </xf>
    <xf numFmtId="0" fontId="3" fillId="0" borderId="0" xfId="0" applyFont="1" applyFill="1"/>
    <xf numFmtId="0" fontId="7" fillId="0" borderId="0" xfId="0" applyFont="1" applyBorder="1" applyAlignment="1">
      <alignment horizontal="right"/>
    </xf>
    <xf numFmtId="0" fontId="7" fillId="0" borderId="0" xfId="0" applyFont="1" applyBorder="1" applyAlignment="1">
      <alignment horizontal="right"/>
    </xf>
    <xf numFmtId="0" fontId="3" fillId="0" borderId="0" xfId="0" applyFont="1" applyBorder="1"/>
    <xf numFmtId="0" fontId="5" fillId="0" borderId="0" xfId="0" applyFont="1" applyBorder="1" applyAlignment="1">
      <alignment horizontal="center"/>
    </xf>
    <xf numFmtId="165" fontId="5" fillId="0" borderId="0" xfId="0" applyNumberFormat="1" applyFont="1" applyBorder="1"/>
    <xf numFmtId="0" fontId="3" fillId="0" borderId="0" xfId="0" applyFont="1" applyBorder="1" applyAlignment="1">
      <alignment horizontal="right"/>
    </xf>
    <xf numFmtId="0" fontId="9" fillId="0" borderId="33" xfId="0" applyFont="1" applyBorder="1" applyAlignment="1"/>
    <xf numFmtId="0" fontId="9" fillId="0" borderId="25" xfId="0" applyFont="1" applyBorder="1" applyAlignment="1"/>
    <xf numFmtId="0" fontId="9" fillId="0" borderId="32" xfId="0" applyFont="1" applyBorder="1" applyAlignment="1"/>
    <xf numFmtId="0" fontId="9" fillId="0" borderId="26" xfId="0" applyFont="1" applyBorder="1" applyAlignment="1"/>
    <xf numFmtId="0" fontId="9" fillId="0" borderId="40" xfId="0" applyFont="1" applyBorder="1" applyAlignment="1"/>
    <xf numFmtId="0" fontId="9" fillId="0" borderId="31" xfId="0" applyFont="1" applyBorder="1" applyAlignment="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Border="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7" fillId="3" borderId="0" xfId="0" applyFont="1" applyFill="1" applyAlignment="1" applyProtection="1">
      <alignment horizontal="right" vertical="center"/>
      <protection hidden="1"/>
    </xf>
    <xf numFmtId="12" fontId="38" fillId="3" borderId="0" xfId="0" applyNumberFormat="1" applyFont="1" applyFill="1" applyBorder="1" applyAlignment="1">
      <alignment horizontal="left" vertical="center" shrinkToFit="1"/>
    </xf>
    <xf numFmtId="12" fontId="39" fillId="3" borderId="0" xfId="0" applyNumberFormat="1" applyFont="1" applyFill="1" applyBorder="1" applyAlignment="1">
      <alignment horizontal="left" vertical="center" shrinkToFit="1"/>
    </xf>
    <xf numFmtId="0" fontId="39" fillId="3" borderId="0" xfId="0" applyFont="1" applyFill="1"/>
    <xf numFmtId="0" fontId="40" fillId="3" borderId="0" xfId="0" applyFont="1" applyFill="1"/>
    <xf numFmtId="0" fontId="39" fillId="3" borderId="0" xfId="0" applyFont="1" applyFill="1" applyBorder="1" applyAlignment="1">
      <alignment vertical="center"/>
    </xf>
    <xf numFmtId="0" fontId="42" fillId="3" borderId="50" xfId="0" applyFont="1" applyFill="1" applyBorder="1" applyAlignment="1">
      <alignment vertical="center" wrapText="1"/>
    </xf>
    <xf numFmtId="0" fontId="39" fillId="3" borderId="0" xfId="0" applyFont="1" applyFill="1" applyBorder="1" applyAlignment="1">
      <alignment vertical="center" shrinkToFit="1"/>
    </xf>
    <xf numFmtId="0" fontId="39" fillId="3" borderId="0" xfId="0" applyFont="1" applyFill="1" applyBorder="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0" fontId="39" fillId="3" borderId="50" xfId="0" applyFont="1" applyFill="1" applyBorder="1" applyAlignment="1">
      <alignment vertical="center" wrapText="1"/>
    </xf>
    <xf numFmtId="0" fontId="43" fillId="3" borderId="0" xfId="0" applyFont="1" applyFill="1"/>
    <xf numFmtId="0" fontId="41" fillId="3" borderId="0" xfId="0" applyFont="1" applyFill="1"/>
    <xf numFmtId="0" fontId="20" fillId="0" borderId="0" xfId="0" applyFont="1" applyAlignment="1">
      <alignment horizontal="left" vertical="top" wrapText="1"/>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 xfId="0" applyFont="1" applyBorder="1" applyAlignment="1" applyProtection="1">
      <alignment horizontal="center" vertical="center"/>
    </xf>
    <xf numFmtId="0" fontId="9" fillId="0" borderId="38" xfId="0" applyFont="1" applyBorder="1" applyAlignment="1" applyProtection="1">
      <alignment horizontal="center" vertical="center"/>
    </xf>
    <xf numFmtId="0" fontId="9" fillId="0" borderId="35" xfId="0" applyFont="1" applyBorder="1" applyAlignment="1" applyProtection="1">
      <alignment horizontal="center" vertical="top"/>
    </xf>
    <xf numFmtId="49" fontId="9" fillId="0" borderId="21" xfId="0" applyNumberFormat="1" applyFont="1" applyBorder="1" applyAlignment="1" applyProtection="1">
      <alignment horizontal="left"/>
    </xf>
    <xf numFmtId="49" fontId="9" fillId="0" borderId="25" xfId="0" applyNumberFormat="1" applyFont="1" applyBorder="1" applyAlignment="1" applyProtection="1">
      <alignment horizontal="left"/>
    </xf>
    <xf numFmtId="49" fontId="9" fillId="0" borderId="22" xfId="0" applyNumberFormat="1" applyFont="1" applyBorder="1" applyAlignment="1" applyProtection="1">
      <alignment horizontal="left"/>
    </xf>
    <xf numFmtId="49" fontId="9" fillId="0" borderId="26" xfId="0" applyNumberFormat="1" applyFont="1" applyBorder="1" applyAlignment="1" applyProtection="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9"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15" fillId="5" borderId="45"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Border="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Border="1" applyAlignment="1">
      <alignment horizontal="right" vertical="top"/>
    </xf>
    <xf numFmtId="0" fontId="9" fillId="0" borderId="0" xfId="0" applyFont="1" applyBorder="1" applyAlignment="1">
      <alignment horizontal="right" vertical="top"/>
    </xf>
    <xf numFmtId="0" fontId="16" fillId="0" borderId="17" xfId="0" applyFont="1" applyBorder="1" applyAlignment="1"/>
    <xf numFmtId="0" fontId="9" fillId="0" borderId="17" xfId="0" applyFont="1" applyBorder="1" applyAlignment="1"/>
    <xf numFmtId="0" fontId="9" fillId="0" borderId="18" xfId="0" applyFont="1" applyBorder="1" applyAlignment="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7" xfId="0" applyFont="1" applyBorder="1" applyAlignment="1">
      <alignment horizontal="left"/>
    </xf>
    <xf numFmtId="0" fontId="9" fillId="0" borderId="0" xfId="0" applyFont="1" applyBorder="1" applyAlignment="1">
      <alignment horizontal="left"/>
    </xf>
    <xf numFmtId="0" fontId="9" fillId="0" borderId="41" xfId="0" applyFont="1" applyBorder="1" applyAlignment="1">
      <alignment horizontal="left"/>
    </xf>
    <xf numFmtId="0" fontId="18" fillId="4" borderId="7" xfId="0" applyFont="1" applyFill="1" applyBorder="1" applyAlignment="1">
      <alignment horizontal="left"/>
    </xf>
    <xf numFmtId="0" fontId="11" fillId="4" borderId="0" xfId="0" applyFont="1" applyFill="1" applyBorder="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0" fontId="9" fillId="0" borderId="18"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16" fillId="0" borderId="22"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pplyProtection="1">
      <alignment horizontal="left"/>
    </xf>
    <xf numFmtId="49" fontId="9" fillId="0" borderId="27" xfId="0" applyNumberFormat="1" applyFont="1" applyBorder="1" applyAlignment="1" applyProtection="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31"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26" fillId="0" borderId="0" xfId="0" applyFont="1" applyBorder="1" applyAlignment="1">
      <alignment horizontal="right" vertical="center" wrapText="1"/>
    </xf>
    <xf numFmtId="0" fontId="9" fillId="0" borderId="0" xfId="0" applyFont="1" applyBorder="1" applyAlignment="1">
      <alignment horizontal="right" vertical="center" wrapText="1"/>
    </xf>
    <xf numFmtId="0" fontId="7" fillId="0" borderId="0" xfId="0" applyFont="1" applyBorder="1" applyAlignment="1">
      <alignment horizontal="center"/>
    </xf>
    <xf numFmtId="0" fontId="7" fillId="0" borderId="20" xfId="0" applyFont="1" applyBorder="1" applyAlignment="1">
      <alignment horizontal="center"/>
    </xf>
    <xf numFmtId="0" fontId="24" fillId="0" borderId="19" xfId="0" applyFont="1" applyBorder="1" applyAlignment="1">
      <alignment horizontal="right" vertical="center"/>
    </xf>
    <xf numFmtId="0" fontId="9" fillId="0" borderId="17" xfId="0" applyFont="1" applyBorder="1" applyAlignment="1">
      <alignment horizontal="right" vertical="center"/>
    </xf>
    <xf numFmtId="0" fontId="39" fillId="6" borderId="50" xfId="0" applyFont="1" applyFill="1" applyBorder="1" applyAlignment="1">
      <alignment vertical="center" wrapText="1"/>
    </xf>
    <xf numFmtId="0" fontId="39" fillId="0" borderId="50" xfId="0" applyFont="1" applyBorder="1" applyAlignment="1">
      <alignment vertical="center" wrapText="1"/>
    </xf>
  </cellXfs>
  <cellStyles count="3">
    <cellStyle name="Comma" xfId="2" builtinId="3"/>
    <cellStyle name="Normal" xfId="0" builtinId="0"/>
    <cellStyle name="一般 2" xfId="1"/>
  </cellStyles>
  <dxfs count="9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45731"/>
              <a:ext cx="2407443" cy="483394"/>
              <a:chOff x="12335035" y="2155040"/>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3"/>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035" y="2155040"/>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686425" y="3169443"/>
              <a:ext cx="5600700" cy="259557"/>
              <a:chOff x="6619869" y="2609849"/>
              <a:chExt cx="4274343" cy="316706"/>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49"/>
                <a:ext cx="4274343" cy="316706"/>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6"/>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809750" y="391476"/>
          <a:ext cx="8636799" cy="1537335"/>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Worksheet工作表"/>
  <dimension ref="A1:Z564"/>
  <sheetViews>
    <sheetView zoomScale="115" zoomScaleNormal="115" workbookViewId="0">
      <pane ySplit="1" topLeftCell="A2" activePane="bottomLeft" state="frozen"/>
      <selection pane="bottomLeft" sqref="A1:XFD1048576"/>
    </sheetView>
  </sheetViews>
  <sheetFormatPr defaultColWidth="9.109375" defaultRowHeight="13.2"/>
  <cols>
    <col min="1" max="1" width="16.6640625" style="91" bestFit="1" customWidth="1"/>
    <col min="2" max="2" width="12.88671875" style="91" bestFit="1" customWidth="1"/>
    <col min="3" max="3" width="30.109375" style="91" bestFit="1" customWidth="1"/>
    <col min="4" max="4" width="9.109375" style="91"/>
    <col min="5" max="5" width="20" style="91" bestFit="1" customWidth="1"/>
    <col min="6" max="6" width="56.6640625" style="91" bestFit="1" customWidth="1"/>
    <col min="7" max="7" width="10.109375" style="92" bestFit="1" customWidth="1"/>
    <col min="8" max="8" width="9.109375" style="93"/>
    <col min="9" max="26" width="9.109375" style="74"/>
    <col min="27" max="16384" width="9.109375" style="75"/>
  </cols>
  <sheetData>
    <row r="1" spans="1:26" ht="13.8">
      <c r="A1" s="71" t="s">
        <v>1250</v>
      </c>
      <c r="B1" s="71" t="s">
        <v>1251</v>
      </c>
      <c r="C1" s="71" t="s">
        <v>1252</v>
      </c>
      <c r="D1" s="71" t="s">
        <v>1253</v>
      </c>
      <c r="E1" s="71" t="s">
        <v>158</v>
      </c>
      <c r="F1" s="71" t="s">
        <v>1254</v>
      </c>
      <c r="G1" s="72" t="s">
        <v>1255</v>
      </c>
      <c r="H1" s="73" t="s">
        <v>159</v>
      </c>
    </row>
    <row r="2" spans="1:26" s="81" customFormat="1" ht="12.9" customHeight="1">
      <c r="A2" s="76" t="s">
        <v>411</v>
      </c>
      <c r="B2" s="77" t="s">
        <v>27</v>
      </c>
      <c r="C2" s="77"/>
      <c r="D2" s="77"/>
      <c r="E2" s="77" t="str">
        <f t="shared" ref="E2:E50" si="0">+B2&amp;C2&amp;D2</f>
        <v>AS001</v>
      </c>
      <c r="F2" s="77" t="s">
        <v>756</v>
      </c>
      <c r="G2" s="78">
        <v>120</v>
      </c>
      <c r="H2" s="79">
        <v>133</v>
      </c>
      <c r="I2" s="80"/>
      <c r="J2" s="80"/>
      <c r="K2" s="80"/>
      <c r="L2" s="80"/>
      <c r="M2" s="80"/>
      <c r="N2" s="80"/>
      <c r="O2" s="80"/>
      <c r="P2" s="80"/>
      <c r="Q2" s="80"/>
      <c r="R2" s="80"/>
      <c r="S2" s="80"/>
      <c r="T2" s="80"/>
      <c r="U2" s="80"/>
      <c r="V2" s="80"/>
      <c r="W2" s="80"/>
      <c r="X2" s="80"/>
      <c r="Y2" s="80"/>
      <c r="Z2" s="80"/>
    </row>
    <row r="3" spans="1:26" s="81" customFormat="1" ht="12.9" customHeight="1">
      <c r="A3" s="76" t="s">
        <v>356</v>
      </c>
      <c r="B3" s="77" t="s">
        <v>28</v>
      </c>
      <c r="C3" s="77"/>
      <c r="D3" s="77"/>
      <c r="E3" s="77" t="str">
        <f t="shared" si="0"/>
        <v>AS002</v>
      </c>
      <c r="F3" s="77" t="s">
        <v>708</v>
      </c>
      <c r="G3" s="78">
        <v>235</v>
      </c>
      <c r="H3" s="79">
        <v>261</v>
      </c>
      <c r="I3" s="80"/>
      <c r="J3" s="80"/>
      <c r="K3" s="80"/>
      <c r="L3" s="80"/>
      <c r="M3" s="80"/>
      <c r="N3" s="80"/>
      <c r="O3" s="80"/>
      <c r="P3" s="80"/>
      <c r="Q3" s="80"/>
      <c r="R3" s="80"/>
      <c r="S3" s="80"/>
      <c r="T3" s="80"/>
      <c r="U3" s="80"/>
      <c r="V3" s="80"/>
      <c r="W3" s="80"/>
      <c r="X3" s="80"/>
      <c r="Y3" s="80"/>
      <c r="Z3" s="80"/>
    </row>
    <row r="4" spans="1:26" s="81" customFormat="1" ht="12.9" customHeight="1">
      <c r="A4" s="76" t="s">
        <v>305</v>
      </c>
      <c r="B4" s="77" t="s">
        <v>25</v>
      </c>
      <c r="C4" s="77" t="s">
        <v>168</v>
      </c>
      <c r="D4" s="77"/>
      <c r="E4" s="77" t="str">
        <f t="shared" si="0"/>
        <v>AS003GRAY</v>
      </c>
      <c r="F4" s="77" t="s">
        <v>668</v>
      </c>
      <c r="G4" s="78">
        <v>430</v>
      </c>
      <c r="H4" s="79">
        <v>478</v>
      </c>
      <c r="I4" s="80"/>
      <c r="J4" s="80"/>
      <c r="K4" s="80"/>
      <c r="L4" s="80"/>
      <c r="M4" s="80"/>
      <c r="N4" s="80"/>
      <c r="O4" s="80"/>
      <c r="P4" s="80"/>
      <c r="Q4" s="80"/>
      <c r="R4" s="80"/>
      <c r="S4" s="80"/>
      <c r="T4" s="80"/>
      <c r="U4" s="80"/>
      <c r="V4" s="80"/>
      <c r="W4" s="80"/>
      <c r="X4" s="80"/>
      <c r="Y4" s="80"/>
      <c r="Z4" s="80"/>
    </row>
    <row r="5" spans="1:26" s="81" customFormat="1" ht="12.9" customHeight="1">
      <c r="A5" s="76" t="s">
        <v>306</v>
      </c>
      <c r="B5" s="77" t="s">
        <v>25</v>
      </c>
      <c r="C5" s="77" t="s">
        <v>303</v>
      </c>
      <c r="D5" s="77"/>
      <c r="E5" s="77" t="str">
        <f t="shared" si="0"/>
        <v>AS003WINE RED</v>
      </c>
      <c r="F5" s="77" t="s">
        <v>669</v>
      </c>
      <c r="G5" s="78">
        <v>430</v>
      </c>
      <c r="H5" s="79">
        <v>478</v>
      </c>
      <c r="I5" s="80"/>
      <c r="J5" s="80"/>
      <c r="K5" s="80"/>
      <c r="L5" s="80"/>
      <c r="M5" s="80"/>
      <c r="N5" s="80"/>
      <c r="O5" s="80"/>
      <c r="P5" s="80"/>
      <c r="Q5" s="80"/>
      <c r="R5" s="80"/>
      <c r="S5" s="80"/>
      <c r="T5" s="80"/>
      <c r="U5" s="80"/>
      <c r="V5" s="80"/>
      <c r="W5" s="80"/>
      <c r="X5" s="80"/>
      <c r="Y5" s="80"/>
      <c r="Z5" s="80"/>
    </row>
    <row r="6" spans="1:26" s="81" customFormat="1" ht="12.9" customHeight="1">
      <c r="A6" s="76" t="s">
        <v>1425</v>
      </c>
      <c r="B6" s="77" t="s">
        <v>25</v>
      </c>
      <c r="C6" s="77" t="s">
        <v>1426</v>
      </c>
      <c r="D6" s="77"/>
      <c r="E6" s="77" t="str">
        <f t="shared" ref="E6:E7" si="1">+B6&amp;C6&amp;D6</f>
        <v>AS003PALE YELLOW</v>
      </c>
      <c r="F6" s="77" t="s">
        <v>1429</v>
      </c>
      <c r="G6" s="78">
        <v>430</v>
      </c>
      <c r="H6" s="79">
        <v>478</v>
      </c>
      <c r="I6" s="80"/>
      <c r="J6" s="80"/>
      <c r="K6" s="80"/>
      <c r="L6" s="80"/>
      <c r="M6" s="80"/>
      <c r="N6" s="80"/>
      <c r="O6" s="80"/>
      <c r="P6" s="80"/>
      <c r="Q6" s="80"/>
      <c r="R6" s="80"/>
      <c r="S6" s="80"/>
      <c r="T6" s="80"/>
      <c r="U6" s="80"/>
      <c r="V6" s="80"/>
      <c r="W6" s="80"/>
      <c r="X6" s="80"/>
      <c r="Y6" s="80"/>
      <c r="Z6" s="80"/>
    </row>
    <row r="7" spans="1:26" s="81" customFormat="1" ht="12.9" customHeight="1">
      <c r="A7" s="76" t="s">
        <v>1428</v>
      </c>
      <c r="B7" s="77" t="s">
        <v>25</v>
      </c>
      <c r="C7" s="77" t="s">
        <v>1427</v>
      </c>
      <c r="D7" s="77"/>
      <c r="E7" s="77" t="str">
        <f t="shared" si="1"/>
        <v>AS003DARK GREEN</v>
      </c>
      <c r="F7" s="77" t="s">
        <v>1430</v>
      </c>
      <c r="G7" s="78">
        <v>430</v>
      </c>
      <c r="H7" s="79">
        <v>478</v>
      </c>
      <c r="I7" s="80"/>
      <c r="J7" s="80"/>
      <c r="K7" s="80"/>
      <c r="L7" s="80"/>
      <c r="M7" s="80"/>
      <c r="N7" s="80"/>
      <c r="O7" s="80"/>
      <c r="P7" s="80"/>
      <c r="Q7" s="80"/>
      <c r="R7" s="80"/>
      <c r="S7" s="80"/>
      <c r="T7" s="80"/>
      <c r="U7" s="80"/>
      <c r="V7" s="80"/>
      <c r="W7" s="80"/>
      <c r="X7" s="80"/>
      <c r="Y7" s="80"/>
      <c r="Z7" s="80"/>
    </row>
    <row r="8" spans="1:26" s="81" customFormat="1" ht="12.9" customHeight="1">
      <c r="A8" s="76" t="s">
        <v>307</v>
      </c>
      <c r="B8" s="77" t="s">
        <v>25</v>
      </c>
      <c r="C8" s="77" t="s">
        <v>174</v>
      </c>
      <c r="D8" s="77"/>
      <c r="E8" s="77" t="str">
        <f t="shared" si="0"/>
        <v>AS003BLACK</v>
      </c>
      <c r="F8" s="77" t="s">
        <v>670</v>
      </c>
      <c r="G8" s="78">
        <v>430</v>
      </c>
      <c r="H8" s="79">
        <v>478</v>
      </c>
      <c r="I8" s="80"/>
      <c r="J8" s="80"/>
      <c r="K8" s="80"/>
      <c r="L8" s="80"/>
      <c r="M8" s="80"/>
      <c r="N8" s="80"/>
      <c r="O8" s="80"/>
      <c r="P8" s="80"/>
      <c r="Q8" s="80"/>
      <c r="R8" s="80"/>
      <c r="S8" s="80"/>
      <c r="T8" s="80"/>
      <c r="U8" s="80"/>
      <c r="V8" s="80"/>
      <c r="W8" s="80"/>
      <c r="X8" s="80"/>
      <c r="Y8" s="80"/>
      <c r="Z8" s="80"/>
    </row>
    <row r="9" spans="1:26" s="81" customFormat="1" ht="12.9" customHeight="1">
      <c r="A9" s="76" t="s">
        <v>308</v>
      </c>
      <c r="B9" s="77" t="s">
        <v>25</v>
      </c>
      <c r="C9" s="77" t="s">
        <v>251</v>
      </c>
      <c r="D9" s="77"/>
      <c r="E9" s="77" t="str">
        <f t="shared" si="0"/>
        <v>AS003ROYAL BLUE</v>
      </c>
      <c r="F9" s="77" t="s">
        <v>671</v>
      </c>
      <c r="G9" s="78">
        <v>430</v>
      </c>
      <c r="H9" s="79">
        <v>478</v>
      </c>
      <c r="I9" s="80"/>
      <c r="J9" s="80"/>
      <c r="K9" s="80"/>
      <c r="L9" s="80"/>
      <c r="M9" s="80"/>
      <c r="N9" s="80"/>
      <c r="O9" s="80"/>
      <c r="P9" s="80"/>
      <c r="Q9" s="80"/>
      <c r="R9" s="80"/>
      <c r="S9" s="80"/>
      <c r="T9" s="80"/>
      <c r="U9" s="80"/>
      <c r="V9" s="80"/>
      <c r="W9" s="80"/>
      <c r="X9" s="80"/>
      <c r="Y9" s="80"/>
      <c r="Z9" s="80"/>
    </row>
    <row r="10" spans="1:26" s="81" customFormat="1" ht="12.9" customHeight="1">
      <c r="A10" s="76" t="s">
        <v>309</v>
      </c>
      <c r="B10" s="77" t="s">
        <v>25</v>
      </c>
      <c r="C10" s="77" t="s">
        <v>203</v>
      </c>
      <c r="D10" s="77"/>
      <c r="E10" s="77" t="str">
        <f t="shared" si="0"/>
        <v>AS003RED</v>
      </c>
      <c r="F10" s="77" t="s">
        <v>672</v>
      </c>
      <c r="G10" s="78">
        <v>430</v>
      </c>
      <c r="H10" s="79">
        <v>478</v>
      </c>
      <c r="I10" s="80"/>
      <c r="J10" s="80"/>
      <c r="K10" s="80"/>
      <c r="L10" s="80"/>
      <c r="M10" s="80"/>
      <c r="N10" s="80"/>
      <c r="O10" s="80"/>
      <c r="P10" s="80"/>
      <c r="Q10" s="80"/>
      <c r="R10" s="80"/>
      <c r="S10" s="80"/>
      <c r="T10" s="80"/>
      <c r="U10" s="80"/>
      <c r="V10" s="80"/>
      <c r="W10" s="80"/>
      <c r="X10" s="80"/>
      <c r="Y10" s="80"/>
      <c r="Z10" s="80"/>
    </row>
    <row r="11" spans="1:26" s="81" customFormat="1" ht="12.9" customHeight="1">
      <c r="A11" s="76" t="s">
        <v>1170</v>
      </c>
      <c r="B11" s="77" t="s">
        <v>25</v>
      </c>
      <c r="C11" s="77" t="s">
        <v>1171</v>
      </c>
      <c r="D11" s="77"/>
      <c r="E11" s="77" t="str">
        <f t="shared" ref="E11" si="2">+B11&amp;C11&amp;D11</f>
        <v>AS003ASH BLUE</v>
      </c>
      <c r="F11" s="77" t="s">
        <v>1172</v>
      </c>
      <c r="G11" s="78">
        <v>430</v>
      </c>
      <c r="H11" s="79">
        <v>478</v>
      </c>
      <c r="I11" s="80"/>
      <c r="J11" s="80"/>
      <c r="K11" s="80"/>
      <c r="L11" s="80"/>
      <c r="M11" s="80"/>
      <c r="N11" s="80"/>
      <c r="O11" s="80"/>
      <c r="P11" s="80"/>
      <c r="Q11" s="80"/>
      <c r="R11" s="80"/>
      <c r="S11" s="80"/>
      <c r="T11" s="80"/>
      <c r="U11" s="80"/>
      <c r="V11" s="80"/>
      <c r="W11" s="80"/>
      <c r="X11" s="80"/>
      <c r="Y11" s="80"/>
      <c r="Z11" s="80"/>
    </row>
    <row r="12" spans="1:26" s="81" customFormat="1" ht="12.9" customHeight="1">
      <c r="A12" s="76" t="s">
        <v>310</v>
      </c>
      <c r="B12" s="77" t="s">
        <v>26</v>
      </c>
      <c r="C12" s="77" t="s">
        <v>311</v>
      </c>
      <c r="D12" s="77"/>
      <c r="E12" s="77" t="str">
        <f t="shared" si="0"/>
        <v>AS004GRAY X WHITE</v>
      </c>
      <c r="F12" s="77" t="s">
        <v>673</v>
      </c>
      <c r="G12" s="78">
        <v>430</v>
      </c>
      <c r="H12" s="79">
        <v>478</v>
      </c>
      <c r="I12" s="80"/>
      <c r="J12" s="80"/>
      <c r="K12" s="80"/>
      <c r="L12" s="80"/>
      <c r="M12" s="80"/>
      <c r="N12" s="80"/>
      <c r="O12" s="80"/>
      <c r="P12" s="80"/>
      <c r="Q12" s="80"/>
      <c r="R12" s="80"/>
      <c r="S12" s="80"/>
      <c r="T12" s="80"/>
      <c r="U12" s="80"/>
      <c r="V12" s="80"/>
      <c r="W12" s="80"/>
      <c r="X12" s="80"/>
      <c r="Y12" s="80"/>
      <c r="Z12" s="80"/>
    </row>
    <row r="13" spans="1:26" s="81" customFormat="1" ht="12.9" customHeight="1">
      <c r="A13" s="76" t="s">
        <v>312</v>
      </c>
      <c r="B13" s="77" t="s">
        <v>26</v>
      </c>
      <c r="C13" s="77" t="s">
        <v>313</v>
      </c>
      <c r="D13" s="77"/>
      <c r="E13" s="77" t="str">
        <f t="shared" si="0"/>
        <v>AS004WINE RED X WHITE</v>
      </c>
      <c r="F13" s="77" t="s">
        <v>674</v>
      </c>
      <c r="G13" s="78">
        <v>430</v>
      </c>
      <c r="H13" s="79">
        <v>478</v>
      </c>
      <c r="I13" s="80"/>
      <c r="J13" s="80"/>
      <c r="K13" s="80"/>
      <c r="L13" s="80"/>
      <c r="M13" s="80"/>
      <c r="N13" s="80"/>
      <c r="O13" s="80"/>
      <c r="P13" s="80"/>
      <c r="Q13" s="80"/>
      <c r="R13" s="80"/>
      <c r="S13" s="80"/>
      <c r="T13" s="80"/>
      <c r="U13" s="80"/>
      <c r="V13" s="80"/>
      <c r="W13" s="80"/>
      <c r="X13" s="80"/>
      <c r="Y13" s="80"/>
      <c r="Z13" s="80"/>
    </row>
    <row r="14" spans="1:26" s="81" customFormat="1" ht="12.9" customHeight="1">
      <c r="A14" s="76" t="s">
        <v>1431</v>
      </c>
      <c r="B14" s="77" t="s">
        <v>26</v>
      </c>
      <c r="C14" s="77" t="s">
        <v>1432</v>
      </c>
      <c r="D14" s="77"/>
      <c r="E14" s="77" t="str">
        <f t="shared" si="0"/>
        <v>AS004PALE YELLOW X WHITE</v>
      </c>
      <c r="F14" s="77" t="s">
        <v>1433</v>
      </c>
      <c r="G14" s="78">
        <v>430</v>
      </c>
      <c r="H14" s="79">
        <v>478</v>
      </c>
      <c r="I14" s="80"/>
      <c r="J14" s="80"/>
      <c r="K14" s="80"/>
      <c r="L14" s="80"/>
      <c r="M14" s="80"/>
      <c r="N14" s="80"/>
      <c r="O14" s="80"/>
      <c r="P14" s="80"/>
      <c r="Q14" s="80"/>
      <c r="R14" s="80"/>
      <c r="S14" s="80"/>
      <c r="T14" s="80"/>
      <c r="U14" s="80"/>
      <c r="V14" s="80"/>
      <c r="W14" s="80"/>
      <c r="X14" s="80"/>
      <c r="Y14" s="80"/>
      <c r="Z14" s="80"/>
    </row>
    <row r="15" spans="1:26" s="81" customFormat="1" ht="12.9" customHeight="1">
      <c r="A15" s="76" t="s">
        <v>314</v>
      </c>
      <c r="B15" s="77" t="s">
        <v>26</v>
      </c>
      <c r="C15" s="77" t="s">
        <v>315</v>
      </c>
      <c r="D15" s="77"/>
      <c r="E15" s="77" t="str">
        <f t="shared" si="0"/>
        <v>AS004BLACK X WHITE</v>
      </c>
      <c r="F15" s="77" t="s">
        <v>675</v>
      </c>
      <c r="G15" s="78">
        <v>430</v>
      </c>
      <c r="H15" s="79">
        <v>478</v>
      </c>
      <c r="I15" s="80"/>
      <c r="J15" s="80"/>
      <c r="K15" s="80"/>
      <c r="L15" s="80"/>
      <c r="M15" s="80"/>
      <c r="N15" s="80"/>
      <c r="O15" s="80"/>
      <c r="P15" s="80"/>
      <c r="Q15" s="80"/>
      <c r="R15" s="80"/>
      <c r="S15" s="80"/>
      <c r="T15" s="80"/>
      <c r="U15" s="80"/>
      <c r="V15" s="80"/>
      <c r="W15" s="80"/>
      <c r="X15" s="80"/>
      <c r="Y15" s="80"/>
      <c r="Z15" s="80"/>
    </row>
    <row r="16" spans="1:26" s="81" customFormat="1" ht="12.9" customHeight="1">
      <c r="A16" s="76" t="s">
        <v>1434</v>
      </c>
      <c r="B16" s="77" t="s">
        <v>26</v>
      </c>
      <c r="C16" s="77" t="s">
        <v>1435</v>
      </c>
      <c r="D16" s="77"/>
      <c r="E16" s="77" t="str">
        <f t="shared" ref="E16" si="3">+B16&amp;C16&amp;D16</f>
        <v>AS004DARK GREEN X WHITE</v>
      </c>
      <c r="F16" s="77" t="s">
        <v>1436</v>
      </c>
      <c r="G16" s="78">
        <v>430</v>
      </c>
      <c r="H16" s="79">
        <v>478</v>
      </c>
      <c r="I16" s="80"/>
      <c r="J16" s="80"/>
      <c r="K16" s="80"/>
      <c r="L16" s="80"/>
      <c r="M16" s="80"/>
      <c r="N16" s="80"/>
      <c r="O16" s="80"/>
      <c r="P16" s="80"/>
      <c r="Q16" s="80"/>
      <c r="R16" s="80"/>
      <c r="S16" s="80"/>
      <c r="T16" s="80"/>
      <c r="U16" s="80"/>
      <c r="V16" s="80"/>
      <c r="W16" s="80"/>
      <c r="X16" s="80"/>
      <c r="Y16" s="80"/>
      <c r="Z16" s="80"/>
    </row>
    <row r="17" spans="1:26" s="81" customFormat="1" ht="12.9" customHeight="1">
      <c r="A17" s="76" t="s">
        <v>316</v>
      </c>
      <c r="B17" s="77" t="s">
        <v>26</v>
      </c>
      <c r="C17" s="77" t="s">
        <v>317</v>
      </c>
      <c r="D17" s="77"/>
      <c r="E17" s="77" t="str">
        <f t="shared" si="0"/>
        <v>AS004ROYAL BLUE X WHITE</v>
      </c>
      <c r="F17" s="77" t="s">
        <v>676</v>
      </c>
      <c r="G17" s="78">
        <v>430</v>
      </c>
      <c r="H17" s="79">
        <v>478</v>
      </c>
      <c r="I17" s="80"/>
      <c r="J17" s="80"/>
      <c r="K17" s="80"/>
      <c r="L17" s="80"/>
      <c r="M17" s="80"/>
      <c r="N17" s="80"/>
      <c r="O17" s="80"/>
      <c r="P17" s="80"/>
      <c r="Q17" s="80"/>
      <c r="R17" s="80"/>
      <c r="S17" s="80"/>
      <c r="T17" s="80"/>
      <c r="U17" s="80"/>
      <c r="V17" s="80"/>
      <c r="W17" s="80"/>
      <c r="X17" s="80"/>
      <c r="Y17" s="80"/>
      <c r="Z17" s="80"/>
    </row>
    <row r="18" spans="1:26" s="81" customFormat="1" ht="12.9" customHeight="1">
      <c r="A18" s="76" t="s">
        <v>318</v>
      </c>
      <c r="B18" s="77" t="s">
        <v>26</v>
      </c>
      <c r="C18" s="77" t="s">
        <v>319</v>
      </c>
      <c r="D18" s="77"/>
      <c r="E18" s="77" t="str">
        <f t="shared" si="0"/>
        <v>AS004RED X WHITE</v>
      </c>
      <c r="F18" s="77" t="s">
        <v>677</v>
      </c>
      <c r="G18" s="78">
        <v>430</v>
      </c>
      <c r="H18" s="79">
        <v>478</v>
      </c>
      <c r="I18" s="80"/>
      <c r="J18" s="80"/>
      <c r="K18" s="80"/>
      <c r="L18" s="80"/>
      <c r="M18" s="80"/>
      <c r="N18" s="80"/>
      <c r="O18" s="80"/>
      <c r="P18" s="80"/>
      <c r="Q18" s="80"/>
      <c r="R18" s="80"/>
      <c r="S18" s="80"/>
      <c r="T18" s="80"/>
      <c r="U18" s="80"/>
      <c r="V18" s="80"/>
      <c r="W18" s="80"/>
      <c r="X18" s="80"/>
      <c r="Y18" s="80"/>
      <c r="Z18" s="80"/>
    </row>
    <row r="19" spans="1:26" s="81" customFormat="1" ht="12.9" customHeight="1">
      <c r="A19" s="76" t="s">
        <v>320</v>
      </c>
      <c r="B19" s="77" t="s">
        <v>26</v>
      </c>
      <c r="C19" s="77" t="s">
        <v>321</v>
      </c>
      <c r="D19" s="77"/>
      <c r="E19" s="77" t="str">
        <f t="shared" si="0"/>
        <v>AS004TURQUOISE X WHITE</v>
      </c>
      <c r="F19" s="77" t="s">
        <v>678</v>
      </c>
      <c r="G19" s="78">
        <v>430</v>
      </c>
      <c r="H19" s="79">
        <v>478</v>
      </c>
      <c r="I19" s="80"/>
      <c r="J19" s="80"/>
      <c r="K19" s="80"/>
      <c r="L19" s="80"/>
      <c r="M19" s="80"/>
      <c r="N19" s="80"/>
      <c r="O19" s="80"/>
      <c r="P19" s="80"/>
      <c r="Q19" s="80"/>
      <c r="R19" s="80"/>
      <c r="S19" s="80"/>
      <c r="T19" s="80"/>
      <c r="U19" s="80"/>
      <c r="V19" s="80"/>
      <c r="W19" s="80"/>
      <c r="X19" s="80"/>
      <c r="Y19" s="80"/>
      <c r="Z19" s="80"/>
    </row>
    <row r="20" spans="1:26" s="81" customFormat="1" ht="12.9" customHeight="1">
      <c r="A20" s="76" t="s">
        <v>1173</v>
      </c>
      <c r="B20" s="77" t="s">
        <v>26</v>
      </c>
      <c r="C20" s="77" t="s">
        <v>1171</v>
      </c>
      <c r="D20" s="77"/>
      <c r="E20" s="77" t="str">
        <f t="shared" si="0"/>
        <v>AS004ASH BLUE</v>
      </c>
      <c r="F20" s="77" t="s">
        <v>1174</v>
      </c>
      <c r="G20" s="78">
        <v>430</v>
      </c>
      <c r="H20" s="79">
        <v>478</v>
      </c>
      <c r="I20" s="80"/>
      <c r="J20" s="80"/>
      <c r="K20" s="80"/>
      <c r="L20" s="80"/>
      <c r="M20" s="80"/>
      <c r="N20" s="80"/>
      <c r="O20" s="80"/>
      <c r="P20" s="80"/>
      <c r="Q20" s="80"/>
      <c r="R20" s="80"/>
      <c r="S20" s="80"/>
      <c r="T20" s="80"/>
      <c r="U20" s="80"/>
      <c r="V20" s="80"/>
      <c r="W20" s="80"/>
      <c r="X20" s="80"/>
      <c r="Y20" s="80"/>
      <c r="Z20" s="80"/>
    </row>
    <row r="21" spans="1:26" s="81" customFormat="1" ht="12.9" customHeight="1">
      <c r="A21" s="76" t="s">
        <v>283</v>
      </c>
      <c r="B21" s="77" t="s">
        <v>29</v>
      </c>
      <c r="C21" s="77" t="s">
        <v>174</v>
      </c>
      <c r="D21" s="77"/>
      <c r="E21" s="77" t="str">
        <f t="shared" si="0"/>
        <v>AS005BLACK</v>
      </c>
      <c r="F21" s="77" t="s">
        <v>653</v>
      </c>
      <c r="G21" s="78">
        <v>790</v>
      </c>
      <c r="H21" s="79">
        <v>878</v>
      </c>
      <c r="I21" s="80"/>
      <c r="J21" s="80"/>
      <c r="K21" s="80"/>
      <c r="L21" s="80"/>
      <c r="M21" s="80"/>
      <c r="N21" s="80"/>
      <c r="O21" s="80"/>
      <c r="P21" s="80"/>
      <c r="Q21" s="80"/>
      <c r="R21" s="80"/>
      <c r="S21" s="80"/>
      <c r="T21" s="80"/>
      <c r="U21" s="80"/>
      <c r="V21" s="80"/>
      <c r="W21" s="80"/>
      <c r="X21" s="80"/>
      <c r="Y21" s="80"/>
      <c r="Z21" s="80"/>
    </row>
    <row r="22" spans="1:26" s="81" customFormat="1" ht="12.9" customHeight="1">
      <c r="A22" s="76" t="s">
        <v>284</v>
      </c>
      <c r="B22" s="77" t="s">
        <v>29</v>
      </c>
      <c r="C22" s="77" t="s">
        <v>285</v>
      </c>
      <c r="D22" s="77"/>
      <c r="E22" s="77" t="str">
        <f t="shared" si="0"/>
        <v>AS005LAVENDER</v>
      </c>
      <c r="F22" s="77" t="s">
        <v>654</v>
      </c>
      <c r="G22" s="78">
        <v>790</v>
      </c>
      <c r="H22" s="79">
        <v>878</v>
      </c>
      <c r="I22" s="80"/>
      <c r="J22" s="80"/>
      <c r="K22" s="80"/>
      <c r="L22" s="80"/>
      <c r="M22" s="80"/>
      <c r="N22" s="80"/>
      <c r="O22" s="80"/>
      <c r="P22" s="80"/>
      <c r="Q22" s="80"/>
      <c r="R22" s="80"/>
      <c r="S22" s="80"/>
      <c r="T22" s="80"/>
      <c r="U22" s="80"/>
      <c r="V22" s="80"/>
      <c r="W22" s="80"/>
      <c r="X22" s="80"/>
      <c r="Y22" s="80"/>
      <c r="Z22" s="80"/>
    </row>
    <row r="23" spans="1:26" s="81" customFormat="1" ht="12.9" customHeight="1">
      <c r="A23" s="76" t="s">
        <v>286</v>
      </c>
      <c r="B23" s="77" t="s">
        <v>29</v>
      </c>
      <c r="C23" s="77" t="s">
        <v>203</v>
      </c>
      <c r="D23" s="77"/>
      <c r="E23" s="77" t="str">
        <f t="shared" si="0"/>
        <v>AS005RED</v>
      </c>
      <c r="F23" s="77" t="s">
        <v>655</v>
      </c>
      <c r="G23" s="78">
        <v>790</v>
      </c>
      <c r="H23" s="79">
        <v>878</v>
      </c>
      <c r="I23" s="80"/>
      <c r="J23" s="80"/>
      <c r="K23" s="80"/>
      <c r="L23" s="80"/>
      <c r="M23" s="80"/>
      <c r="N23" s="80"/>
      <c r="O23" s="80"/>
      <c r="P23" s="80"/>
      <c r="Q23" s="80"/>
      <c r="R23" s="80"/>
      <c r="S23" s="80"/>
      <c r="T23" s="80"/>
      <c r="U23" s="80"/>
      <c r="V23" s="80"/>
      <c r="W23" s="80"/>
      <c r="X23" s="80"/>
      <c r="Y23" s="80"/>
      <c r="Z23" s="80"/>
    </row>
    <row r="24" spans="1:26" s="81" customFormat="1" ht="12.9" customHeight="1">
      <c r="A24" s="76" t="s">
        <v>1385</v>
      </c>
      <c r="B24" s="77" t="s">
        <v>29</v>
      </c>
      <c r="C24" s="77" t="s">
        <v>1386</v>
      </c>
      <c r="D24" s="77"/>
      <c r="E24" s="77" t="str">
        <f t="shared" ref="E24" si="4">+B24&amp;C24&amp;D24</f>
        <v>AS005BROWN</v>
      </c>
      <c r="F24" s="77" t="s">
        <v>1387</v>
      </c>
      <c r="G24" s="78">
        <v>790</v>
      </c>
      <c r="H24" s="79">
        <v>878</v>
      </c>
      <c r="I24" s="80"/>
      <c r="J24" s="80"/>
      <c r="K24" s="80"/>
      <c r="L24" s="80"/>
      <c r="M24" s="80"/>
      <c r="N24" s="80"/>
      <c r="O24" s="80"/>
      <c r="P24" s="80"/>
      <c r="Q24" s="80"/>
      <c r="R24" s="80"/>
      <c r="S24" s="80"/>
      <c r="T24" s="80"/>
      <c r="U24" s="80"/>
      <c r="V24" s="80"/>
      <c r="W24" s="80"/>
      <c r="X24" s="80"/>
      <c r="Y24" s="80"/>
      <c r="Z24" s="80"/>
    </row>
    <row r="25" spans="1:26" s="81" customFormat="1" ht="12.9" customHeight="1">
      <c r="A25" s="76" t="s">
        <v>229</v>
      </c>
      <c r="B25" s="77" t="s">
        <v>230</v>
      </c>
      <c r="C25" s="77" t="s">
        <v>231</v>
      </c>
      <c r="D25" s="77"/>
      <c r="E25" s="77" t="str">
        <f t="shared" si="0"/>
        <v>AS007SKY BLUE</v>
      </c>
      <c r="F25" s="77" t="s">
        <v>621</v>
      </c>
      <c r="G25" s="78">
        <v>1444</v>
      </c>
      <c r="H25" s="79">
        <v>1805</v>
      </c>
      <c r="I25" s="80"/>
      <c r="J25" s="80"/>
      <c r="K25" s="80"/>
      <c r="L25" s="80"/>
      <c r="M25" s="80"/>
      <c r="N25" s="80"/>
      <c r="O25" s="80"/>
      <c r="P25" s="80"/>
      <c r="Q25" s="80"/>
      <c r="R25" s="80"/>
      <c r="S25" s="80"/>
      <c r="T25" s="80"/>
      <c r="U25" s="80"/>
      <c r="V25" s="80"/>
      <c r="W25" s="80"/>
      <c r="X25" s="80"/>
      <c r="Y25" s="80"/>
      <c r="Z25" s="80"/>
    </row>
    <row r="26" spans="1:26" s="81" customFormat="1" ht="12.9" customHeight="1">
      <c r="A26" s="76" t="s">
        <v>386</v>
      </c>
      <c r="B26" s="77" t="s">
        <v>30</v>
      </c>
      <c r="C26" s="77" t="s">
        <v>297</v>
      </c>
      <c r="D26" s="77"/>
      <c r="E26" s="77" t="str">
        <f t="shared" si="0"/>
        <v>AS010WINE</v>
      </c>
      <c r="F26" s="77" t="s">
        <v>737</v>
      </c>
      <c r="G26" s="78">
        <v>160</v>
      </c>
      <c r="H26" s="79">
        <v>178</v>
      </c>
      <c r="I26" s="80"/>
      <c r="J26" s="80"/>
      <c r="K26" s="80"/>
      <c r="L26" s="80"/>
      <c r="M26" s="80"/>
      <c r="N26" s="80"/>
      <c r="O26" s="80"/>
      <c r="P26" s="80"/>
      <c r="Q26" s="80"/>
      <c r="R26" s="80"/>
      <c r="S26" s="80"/>
      <c r="T26" s="80"/>
      <c r="U26" s="80"/>
      <c r="V26" s="80"/>
      <c r="W26" s="80"/>
      <c r="X26" s="80"/>
      <c r="Y26" s="80"/>
      <c r="Z26" s="80"/>
    </row>
    <row r="27" spans="1:26" s="81" customFormat="1" ht="12.9" customHeight="1">
      <c r="A27" s="76" t="s">
        <v>387</v>
      </c>
      <c r="B27" s="77" t="s">
        <v>30</v>
      </c>
      <c r="C27" s="77" t="s">
        <v>174</v>
      </c>
      <c r="D27" s="77"/>
      <c r="E27" s="77" t="str">
        <f t="shared" si="0"/>
        <v>AS010BLACK</v>
      </c>
      <c r="F27" s="77" t="s">
        <v>738</v>
      </c>
      <c r="G27" s="78">
        <v>160</v>
      </c>
      <c r="H27" s="79">
        <v>178</v>
      </c>
      <c r="I27" s="80"/>
      <c r="J27" s="80"/>
      <c r="K27" s="80"/>
      <c r="L27" s="80"/>
      <c r="M27" s="80"/>
      <c r="N27" s="80"/>
      <c r="O27" s="80"/>
      <c r="P27" s="80"/>
      <c r="Q27" s="80"/>
      <c r="R27" s="80"/>
      <c r="S27" s="80"/>
      <c r="T27" s="80"/>
      <c r="U27" s="80"/>
      <c r="V27" s="80"/>
      <c r="W27" s="80"/>
      <c r="X27" s="80"/>
      <c r="Y27" s="80"/>
      <c r="Z27" s="80"/>
    </row>
    <row r="28" spans="1:26" s="81" customFormat="1" ht="12.9" customHeight="1">
      <c r="A28" s="76" t="s">
        <v>399</v>
      </c>
      <c r="B28" s="77" t="s">
        <v>31</v>
      </c>
      <c r="C28" s="77" t="s">
        <v>174</v>
      </c>
      <c r="D28" s="77"/>
      <c r="E28" s="77" t="str">
        <f t="shared" si="0"/>
        <v>AS011BLACK</v>
      </c>
      <c r="F28" s="77" t="s">
        <v>747</v>
      </c>
      <c r="G28" s="78">
        <v>155</v>
      </c>
      <c r="H28" s="79">
        <v>172</v>
      </c>
      <c r="I28" s="80"/>
      <c r="J28" s="80"/>
      <c r="K28" s="80"/>
      <c r="L28" s="80"/>
      <c r="M28" s="80"/>
      <c r="N28" s="80"/>
      <c r="O28" s="80"/>
      <c r="P28" s="80"/>
      <c r="Q28" s="80"/>
      <c r="R28" s="80"/>
      <c r="S28" s="80"/>
      <c r="T28" s="80"/>
      <c r="U28" s="80"/>
      <c r="V28" s="80"/>
      <c r="W28" s="80"/>
      <c r="X28" s="80"/>
      <c r="Y28" s="80"/>
      <c r="Z28" s="80"/>
    </row>
    <row r="29" spans="1:26" s="81" customFormat="1" ht="12.9" customHeight="1">
      <c r="A29" s="76" t="s">
        <v>346</v>
      </c>
      <c r="B29" s="77" t="s">
        <v>32</v>
      </c>
      <c r="C29" s="77" t="s">
        <v>279</v>
      </c>
      <c r="D29" s="77"/>
      <c r="E29" s="77" t="str">
        <f t="shared" si="0"/>
        <v>AS012WHITE</v>
      </c>
      <c r="F29" s="77" t="s">
        <v>699</v>
      </c>
      <c r="G29" s="78">
        <v>270</v>
      </c>
      <c r="H29" s="79">
        <v>300</v>
      </c>
      <c r="I29" s="80"/>
      <c r="J29" s="80"/>
      <c r="K29" s="80"/>
      <c r="L29" s="80"/>
      <c r="M29" s="80"/>
      <c r="N29" s="80"/>
      <c r="O29" s="80"/>
      <c r="P29" s="80"/>
      <c r="Q29" s="80"/>
      <c r="R29" s="80"/>
      <c r="S29" s="80"/>
      <c r="T29" s="80"/>
      <c r="U29" s="80"/>
      <c r="V29" s="80"/>
      <c r="W29" s="80"/>
      <c r="X29" s="80"/>
      <c r="Y29" s="80"/>
      <c r="Z29" s="80"/>
    </row>
    <row r="30" spans="1:26" s="81" customFormat="1" ht="12.9" customHeight="1">
      <c r="A30" s="76" t="s">
        <v>347</v>
      </c>
      <c r="B30" s="77" t="s">
        <v>32</v>
      </c>
      <c r="C30" s="77" t="s">
        <v>172</v>
      </c>
      <c r="D30" s="77"/>
      <c r="E30" s="77" t="str">
        <f t="shared" si="0"/>
        <v>AS012PINK</v>
      </c>
      <c r="F30" s="77" t="s">
        <v>700</v>
      </c>
      <c r="G30" s="78">
        <v>270</v>
      </c>
      <c r="H30" s="79">
        <v>300</v>
      </c>
      <c r="I30" s="80"/>
      <c r="J30" s="80"/>
      <c r="K30" s="80"/>
      <c r="L30" s="80"/>
      <c r="M30" s="80"/>
      <c r="N30" s="80"/>
      <c r="O30" s="80"/>
      <c r="P30" s="80"/>
      <c r="Q30" s="80"/>
      <c r="R30" s="80"/>
      <c r="S30" s="80"/>
      <c r="T30" s="80"/>
      <c r="U30" s="80"/>
      <c r="V30" s="80"/>
      <c r="W30" s="80"/>
      <c r="X30" s="80"/>
      <c r="Y30" s="80"/>
      <c r="Z30" s="80"/>
    </row>
    <row r="31" spans="1:26" s="81" customFormat="1" ht="12.9" customHeight="1">
      <c r="A31" s="76" t="s">
        <v>1168</v>
      </c>
      <c r="B31" s="77" t="s">
        <v>32</v>
      </c>
      <c r="C31" s="77" t="s">
        <v>285</v>
      </c>
      <c r="D31" s="77"/>
      <c r="E31" s="77" t="str">
        <f t="shared" ref="E31" si="5">+B31&amp;C31&amp;D31</f>
        <v>AS012LAVENDER</v>
      </c>
      <c r="F31" s="77" t="s">
        <v>1169</v>
      </c>
      <c r="G31" s="78">
        <v>270</v>
      </c>
      <c r="H31" s="79">
        <v>300</v>
      </c>
      <c r="I31" s="80"/>
      <c r="J31" s="80"/>
      <c r="K31" s="80"/>
      <c r="L31" s="80"/>
      <c r="M31" s="80"/>
      <c r="N31" s="80"/>
      <c r="O31" s="80"/>
      <c r="P31" s="80"/>
      <c r="Q31" s="80"/>
      <c r="R31" s="80"/>
      <c r="S31" s="80"/>
      <c r="T31" s="80"/>
      <c r="U31" s="80"/>
      <c r="V31" s="80"/>
      <c r="W31" s="80"/>
      <c r="X31" s="80"/>
      <c r="Y31" s="80"/>
      <c r="Z31" s="80"/>
    </row>
    <row r="32" spans="1:26" s="81" customFormat="1" ht="12.9" customHeight="1">
      <c r="A32" s="76" t="s">
        <v>348</v>
      </c>
      <c r="B32" s="77" t="s">
        <v>32</v>
      </c>
      <c r="C32" s="77" t="s">
        <v>251</v>
      </c>
      <c r="D32" s="77"/>
      <c r="E32" s="77" t="str">
        <f t="shared" si="0"/>
        <v>AS012ROYAL BLUE</v>
      </c>
      <c r="F32" s="77" t="s">
        <v>701</v>
      </c>
      <c r="G32" s="78">
        <v>270</v>
      </c>
      <c r="H32" s="79">
        <v>300</v>
      </c>
      <c r="I32" s="80"/>
      <c r="J32" s="80"/>
      <c r="K32" s="80"/>
      <c r="L32" s="80"/>
      <c r="M32" s="80"/>
      <c r="N32" s="80"/>
      <c r="O32" s="80"/>
      <c r="P32" s="80"/>
      <c r="Q32" s="80"/>
      <c r="R32" s="80"/>
      <c r="S32" s="80"/>
      <c r="T32" s="80"/>
      <c r="U32" s="80"/>
      <c r="V32" s="80"/>
      <c r="W32" s="80"/>
      <c r="X32" s="80"/>
      <c r="Y32" s="80"/>
      <c r="Z32" s="80"/>
    </row>
    <row r="33" spans="1:26" s="81" customFormat="1" ht="12.9" customHeight="1">
      <c r="A33" s="76" t="s">
        <v>1388</v>
      </c>
      <c r="B33" s="77" t="s">
        <v>32</v>
      </c>
      <c r="C33" s="77" t="s">
        <v>1389</v>
      </c>
      <c r="D33" s="77"/>
      <c r="E33" s="77" t="str">
        <f t="shared" ref="E33" si="6">+B33&amp;C33&amp;D33</f>
        <v>AS012MINT GREEN</v>
      </c>
      <c r="F33" s="77" t="s">
        <v>1390</v>
      </c>
      <c r="G33" s="78">
        <v>270</v>
      </c>
      <c r="H33" s="79">
        <v>300</v>
      </c>
      <c r="I33" s="80"/>
      <c r="J33" s="80"/>
      <c r="K33" s="80"/>
      <c r="L33" s="80"/>
      <c r="M33" s="80"/>
      <c r="N33" s="80"/>
      <c r="O33" s="80"/>
      <c r="P33" s="80"/>
      <c r="Q33" s="80"/>
      <c r="R33" s="80"/>
      <c r="S33" s="80"/>
      <c r="T33" s="80"/>
      <c r="U33" s="80"/>
      <c r="V33" s="80"/>
      <c r="W33" s="80"/>
      <c r="X33" s="80"/>
      <c r="Y33" s="80"/>
      <c r="Z33" s="80"/>
    </row>
    <row r="34" spans="1:26" s="81" customFormat="1" ht="12.9" customHeight="1">
      <c r="A34" s="76" t="s">
        <v>375</v>
      </c>
      <c r="B34" s="77" t="s">
        <v>33</v>
      </c>
      <c r="C34" s="77" t="s">
        <v>202</v>
      </c>
      <c r="D34" s="77" t="s">
        <v>198</v>
      </c>
      <c r="E34" s="77" t="str">
        <f t="shared" si="0"/>
        <v>AS016BLUEM</v>
      </c>
      <c r="F34" s="77" t="s">
        <v>727</v>
      </c>
      <c r="G34" s="78">
        <v>175</v>
      </c>
      <c r="H34" s="79">
        <v>194</v>
      </c>
      <c r="I34" s="80"/>
      <c r="J34" s="80"/>
      <c r="K34" s="80"/>
      <c r="L34" s="80"/>
      <c r="M34" s="80"/>
      <c r="N34" s="80"/>
      <c r="O34" s="80"/>
      <c r="P34" s="80"/>
      <c r="Q34" s="80"/>
      <c r="R34" s="80"/>
      <c r="S34" s="80"/>
      <c r="T34" s="80"/>
      <c r="U34" s="80"/>
      <c r="V34" s="80"/>
      <c r="W34" s="80"/>
      <c r="X34" s="80"/>
      <c r="Y34" s="80"/>
      <c r="Z34" s="80"/>
    </row>
    <row r="35" spans="1:26" s="81" customFormat="1" ht="12.9" customHeight="1">
      <c r="A35" s="76" t="s">
        <v>376</v>
      </c>
      <c r="B35" s="77" t="s">
        <v>33</v>
      </c>
      <c r="C35" s="77" t="s">
        <v>168</v>
      </c>
      <c r="D35" s="77" t="s">
        <v>198</v>
      </c>
      <c r="E35" s="77" t="str">
        <f t="shared" si="0"/>
        <v>AS016GRAYM</v>
      </c>
      <c r="F35" s="77" t="s">
        <v>728</v>
      </c>
      <c r="G35" s="78">
        <v>175</v>
      </c>
      <c r="H35" s="79">
        <v>194</v>
      </c>
      <c r="I35" s="80"/>
      <c r="J35" s="80"/>
      <c r="K35" s="80"/>
      <c r="L35" s="80"/>
      <c r="M35" s="80"/>
      <c r="N35" s="80"/>
      <c r="O35" s="80"/>
      <c r="P35" s="80"/>
      <c r="Q35" s="80"/>
      <c r="R35" s="80"/>
      <c r="S35" s="80"/>
      <c r="T35" s="80"/>
      <c r="U35" s="80"/>
      <c r="V35" s="80"/>
      <c r="W35" s="80"/>
      <c r="X35" s="80"/>
      <c r="Y35" s="80"/>
      <c r="Z35" s="80"/>
    </row>
    <row r="36" spans="1:26" s="81" customFormat="1" ht="12.9" customHeight="1">
      <c r="A36" s="76" t="s">
        <v>377</v>
      </c>
      <c r="B36" s="77" t="s">
        <v>33</v>
      </c>
      <c r="C36" s="77" t="s">
        <v>216</v>
      </c>
      <c r="D36" s="77" t="s">
        <v>198</v>
      </c>
      <c r="E36" s="77" t="str">
        <f t="shared" si="0"/>
        <v>AS016PURPLEM</v>
      </c>
      <c r="F36" s="77" t="s">
        <v>729</v>
      </c>
      <c r="G36" s="78">
        <v>175</v>
      </c>
      <c r="H36" s="79">
        <v>194</v>
      </c>
      <c r="I36" s="80"/>
      <c r="J36" s="80"/>
      <c r="K36" s="80"/>
      <c r="L36" s="80"/>
      <c r="M36" s="80"/>
      <c r="N36" s="80"/>
      <c r="O36" s="80"/>
      <c r="P36" s="80"/>
      <c r="Q36" s="80"/>
      <c r="R36" s="80"/>
      <c r="S36" s="80"/>
      <c r="T36" s="80"/>
      <c r="U36" s="80"/>
      <c r="V36" s="80"/>
      <c r="W36" s="80"/>
      <c r="X36" s="80"/>
      <c r="Y36" s="80"/>
      <c r="Z36" s="80"/>
    </row>
    <row r="37" spans="1:26" s="81" customFormat="1" ht="12.9" customHeight="1">
      <c r="A37" s="76" t="s">
        <v>378</v>
      </c>
      <c r="B37" s="77" t="s">
        <v>33</v>
      </c>
      <c r="C37" s="77" t="s">
        <v>172</v>
      </c>
      <c r="D37" s="77" t="s">
        <v>198</v>
      </c>
      <c r="E37" s="77" t="str">
        <f t="shared" si="0"/>
        <v>AS016PINKM</v>
      </c>
      <c r="F37" s="77" t="s">
        <v>730</v>
      </c>
      <c r="G37" s="78">
        <v>175</v>
      </c>
      <c r="H37" s="79">
        <v>194</v>
      </c>
      <c r="I37" s="80"/>
      <c r="J37" s="80"/>
      <c r="K37" s="80"/>
      <c r="L37" s="80"/>
      <c r="M37" s="80"/>
      <c r="N37" s="80"/>
      <c r="O37" s="80"/>
      <c r="P37" s="80"/>
      <c r="Q37" s="80"/>
      <c r="R37" s="80"/>
      <c r="S37" s="80"/>
      <c r="T37" s="80"/>
      <c r="U37" s="80"/>
      <c r="V37" s="80"/>
      <c r="W37" s="80"/>
      <c r="X37" s="80"/>
      <c r="Y37" s="80"/>
      <c r="Z37" s="80"/>
    </row>
    <row r="38" spans="1:26" s="81" customFormat="1" ht="12.9" customHeight="1">
      <c r="A38" s="76" t="s">
        <v>379</v>
      </c>
      <c r="B38" s="77" t="s">
        <v>33</v>
      </c>
      <c r="C38" s="77" t="s">
        <v>174</v>
      </c>
      <c r="D38" s="77" t="s">
        <v>198</v>
      </c>
      <c r="E38" s="77" t="str">
        <f t="shared" si="0"/>
        <v>AS016BLACKM</v>
      </c>
      <c r="F38" s="77" t="s">
        <v>731</v>
      </c>
      <c r="G38" s="78">
        <v>175</v>
      </c>
      <c r="H38" s="79">
        <v>194</v>
      </c>
      <c r="I38" s="80"/>
      <c r="J38" s="80"/>
      <c r="K38" s="80"/>
      <c r="L38" s="80"/>
      <c r="M38" s="80"/>
      <c r="N38" s="80"/>
      <c r="O38" s="80"/>
      <c r="P38" s="80"/>
      <c r="Q38" s="80"/>
      <c r="R38" s="80"/>
      <c r="S38" s="80"/>
      <c r="T38" s="80"/>
      <c r="U38" s="80"/>
      <c r="V38" s="80"/>
      <c r="W38" s="80"/>
      <c r="X38" s="80"/>
      <c r="Y38" s="80"/>
      <c r="Z38" s="80"/>
    </row>
    <row r="39" spans="1:26" s="81" customFormat="1" ht="12.9" customHeight="1">
      <c r="A39" s="76" t="s">
        <v>372</v>
      </c>
      <c r="B39" s="77" t="s">
        <v>33</v>
      </c>
      <c r="C39" s="77" t="s">
        <v>174</v>
      </c>
      <c r="D39" s="77" t="s">
        <v>194</v>
      </c>
      <c r="E39" s="77" t="str">
        <f t="shared" si="0"/>
        <v>AS016BLACKL</v>
      </c>
      <c r="F39" s="77" t="s">
        <v>724</v>
      </c>
      <c r="G39" s="78">
        <v>195</v>
      </c>
      <c r="H39" s="79">
        <v>217</v>
      </c>
      <c r="I39" s="80"/>
      <c r="J39" s="80"/>
      <c r="K39" s="80"/>
      <c r="L39" s="80"/>
      <c r="M39" s="80"/>
      <c r="N39" s="80"/>
      <c r="O39" s="80"/>
      <c r="P39" s="80"/>
      <c r="Q39" s="80"/>
      <c r="R39" s="80"/>
      <c r="S39" s="80"/>
      <c r="T39" s="80"/>
      <c r="U39" s="80"/>
      <c r="V39" s="80"/>
      <c r="W39" s="80"/>
      <c r="X39" s="80"/>
      <c r="Y39" s="80"/>
      <c r="Z39" s="80"/>
    </row>
    <row r="40" spans="1:26" s="81" customFormat="1" ht="12.9" customHeight="1">
      <c r="A40" s="76" t="s">
        <v>371</v>
      </c>
      <c r="B40" s="77" t="s">
        <v>34</v>
      </c>
      <c r="C40" s="77" t="s">
        <v>174</v>
      </c>
      <c r="D40" s="77"/>
      <c r="E40" s="77" t="str">
        <f t="shared" si="0"/>
        <v>AS017BLACK</v>
      </c>
      <c r="F40" s="77" t="s">
        <v>723</v>
      </c>
      <c r="G40" s="78">
        <v>205</v>
      </c>
      <c r="H40" s="79">
        <v>228</v>
      </c>
      <c r="I40" s="80"/>
      <c r="J40" s="80"/>
      <c r="K40" s="80"/>
      <c r="L40" s="80"/>
      <c r="M40" s="80"/>
      <c r="N40" s="80"/>
      <c r="O40" s="80"/>
      <c r="P40" s="80"/>
      <c r="Q40" s="80"/>
      <c r="R40" s="80"/>
      <c r="S40" s="80"/>
      <c r="T40" s="80"/>
      <c r="U40" s="80"/>
      <c r="V40" s="80"/>
      <c r="W40" s="80"/>
      <c r="X40" s="80"/>
      <c r="Y40" s="80"/>
      <c r="Z40" s="80"/>
    </row>
    <row r="41" spans="1:26" s="81" customFormat="1" ht="12.9" customHeight="1">
      <c r="A41" s="76" t="s">
        <v>352</v>
      </c>
      <c r="B41" s="77" t="s">
        <v>35</v>
      </c>
      <c r="C41" s="77" t="s">
        <v>174</v>
      </c>
      <c r="D41" s="77"/>
      <c r="E41" s="77" t="str">
        <f t="shared" si="0"/>
        <v>AS018BLACK</v>
      </c>
      <c r="F41" s="77" t="s">
        <v>705</v>
      </c>
      <c r="G41" s="78">
        <v>250</v>
      </c>
      <c r="H41" s="79">
        <v>278</v>
      </c>
      <c r="I41" s="80"/>
      <c r="J41" s="80"/>
      <c r="K41" s="80"/>
      <c r="L41" s="80"/>
      <c r="M41" s="80"/>
      <c r="N41" s="80"/>
      <c r="O41" s="80"/>
      <c r="P41" s="80"/>
      <c r="Q41" s="80"/>
      <c r="R41" s="80"/>
      <c r="S41" s="80"/>
      <c r="T41" s="80"/>
      <c r="U41" s="80"/>
      <c r="V41" s="80"/>
      <c r="W41" s="80"/>
      <c r="X41" s="80"/>
      <c r="Y41" s="80"/>
      <c r="Z41" s="80"/>
    </row>
    <row r="42" spans="1:26" s="81" customFormat="1" ht="12.9" customHeight="1">
      <c r="A42" s="76" t="s">
        <v>349</v>
      </c>
      <c r="B42" s="77" t="s">
        <v>36</v>
      </c>
      <c r="C42" s="77" t="s">
        <v>174</v>
      </c>
      <c r="D42" s="77"/>
      <c r="E42" s="77" t="str">
        <f t="shared" si="0"/>
        <v>AS020BLACK</v>
      </c>
      <c r="F42" s="77" t="s">
        <v>702</v>
      </c>
      <c r="G42" s="78">
        <v>260</v>
      </c>
      <c r="H42" s="79">
        <v>289</v>
      </c>
      <c r="I42" s="80"/>
      <c r="J42" s="80"/>
      <c r="K42" s="80"/>
      <c r="L42" s="80"/>
      <c r="M42" s="80"/>
      <c r="N42" s="80"/>
      <c r="O42" s="80"/>
      <c r="P42" s="80"/>
      <c r="Q42" s="80"/>
      <c r="R42" s="80"/>
      <c r="S42" s="80"/>
      <c r="T42" s="80"/>
      <c r="U42" s="80"/>
      <c r="V42" s="80"/>
      <c r="W42" s="80"/>
      <c r="X42" s="80"/>
      <c r="Y42" s="80"/>
      <c r="Z42" s="80"/>
    </row>
    <row r="43" spans="1:26" s="81" customFormat="1" ht="12.9" customHeight="1">
      <c r="A43" s="76" t="s">
        <v>332</v>
      </c>
      <c r="B43" s="77" t="s">
        <v>37</v>
      </c>
      <c r="C43" s="77" t="s">
        <v>216</v>
      </c>
      <c r="D43" s="77"/>
      <c r="E43" s="77" t="str">
        <f t="shared" si="0"/>
        <v>AS022PURPLE</v>
      </c>
      <c r="F43" s="77" t="s">
        <v>688</v>
      </c>
      <c r="G43" s="78">
        <v>355</v>
      </c>
      <c r="H43" s="79">
        <v>394</v>
      </c>
      <c r="I43" s="80"/>
      <c r="J43" s="80"/>
      <c r="K43" s="80"/>
      <c r="L43" s="80"/>
      <c r="M43" s="80"/>
      <c r="N43" s="80"/>
      <c r="O43" s="80"/>
      <c r="P43" s="80"/>
      <c r="Q43" s="80"/>
      <c r="R43" s="80"/>
      <c r="S43" s="80"/>
      <c r="T43" s="80"/>
      <c r="U43" s="80"/>
      <c r="V43" s="80"/>
      <c r="W43" s="80"/>
      <c r="X43" s="80"/>
      <c r="Y43" s="80"/>
      <c r="Z43" s="80"/>
    </row>
    <row r="44" spans="1:26" s="81" customFormat="1" ht="12.9" customHeight="1">
      <c r="A44" s="76" t="s">
        <v>333</v>
      </c>
      <c r="B44" s="77" t="s">
        <v>37</v>
      </c>
      <c r="C44" s="77" t="s">
        <v>334</v>
      </c>
      <c r="D44" s="77"/>
      <c r="E44" s="77" t="str">
        <f t="shared" si="0"/>
        <v>AS022WINERED</v>
      </c>
      <c r="F44" s="77" t="s">
        <v>689</v>
      </c>
      <c r="G44" s="78">
        <v>355</v>
      </c>
      <c r="H44" s="79">
        <v>394</v>
      </c>
      <c r="I44" s="80"/>
      <c r="J44" s="80"/>
      <c r="K44" s="80"/>
      <c r="L44" s="80"/>
      <c r="M44" s="80"/>
      <c r="N44" s="80"/>
      <c r="O44" s="80"/>
      <c r="P44" s="80"/>
      <c r="Q44" s="80"/>
      <c r="R44" s="80"/>
      <c r="S44" s="80"/>
      <c r="T44" s="80"/>
      <c r="U44" s="80"/>
      <c r="V44" s="80"/>
      <c r="W44" s="80"/>
      <c r="X44" s="80"/>
      <c r="Y44" s="80"/>
      <c r="Z44" s="80"/>
    </row>
    <row r="45" spans="1:26" s="81" customFormat="1" ht="12.9" customHeight="1">
      <c r="A45" s="76" t="s">
        <v>335</v>
      </c>
      <c r="B45" s="77" t="s">
        <v>37</v>
      </c>
      <c r="C45" s="77" t="s">
        <v>174</v>
      </c>
      <c r="D45" s="77"/>
      <c r="E45" s="77" t="str">
        <f t="shared" si="0"/>
        <v>AS022BLACK</v>
      </c>
      <c r="F45" s="77" t="s">
        <v>690</v>
      </c>
      <c r="G45" s="78">
        <v>355</v>
      </c>
      <c r="H45" s="79">
        <v>394</v>
      </c>
      <c r="I45" s="80"/>
      <c r="J45" s="80"/>
      <c r="K45" s="80"/>
      <c r="L45" s="80"/>
      <c r="M45" s="80"/>
      <c r="N45" s="80"/>
      <c r="O45" s="80"/>
      <c r="P45" s="80"/>
      <c r="Q45" s="80"/>
      <c r="R45" s="80"/>
      <c r="S45" s="80"/>
      <c r="T45" s="80"/>
      <c r="U45" s="80"/>
      <c r="V45" s="80"/>
      <c r="W45" s="80"/>
      <c r="X45" s="80"/>
      <c r="Y45" s="80"/>
      <c r="Z45" s="80"/>
    </row>
    <row r="46" spans="1:26" s="81" customFormat="1" ht="12.9" customHeight="1">
      <c r="A46" s="76" t="s">
        <v>336</v>
      </c>
      <c r="B46" s="77" t="s">
        <v>37</v>
      </c>
      <c r="C46" s="77" t="s">
        <v>251</v>
      </c>
      <c r="D46" s="77"/>
      <c r="E46" s="77" t="str">
        <f t="shared" si="0"/>
        <v>AS022ROYAL BLUE</v>
      </c>
      <c r="F46" s="77" t="s">
        <v>691</v>
      </c>
      <c r="G46" s="78">
        <v>355</v>
      </c>
      <c r="H46" s="79">
        <v>394</v>
      </c>
      <c r="I46" s="80"/>
      <c r="J46" s="80"/>
      <c r="K46" s="80"/>
      <c r="L46" s="80"/>
      <c r="M46" s="80"/>
      <c r="N46" s="80"/>
      <c r="O46" s="80"/>
      <c r="P46" s="80"/>
      <c r="Q46" s="80"/>
      <c r="R46" s="80"/>
      <c r="S46" s="80"/>
      <c r="T46" s="80"/>
      <c r="U46" s="80"/>
      <c r="V46" s="80"/>
      <c r="W46" s="80"/>
      <c r="X46" s="80"/>
      <c r="Y46" s="80"/>
      <c r="Z46" s="80"/>
    </row>
    <row r="47" spans="1:26" s="81" customFormat="1" ht="12.9" customHeight="1">
      <c r="A47" s="76" t="s">
        <v>388</v>
      </c>
      <c r="B47" s="77" t="s">
        <v>38</v>
      </c>
      <c r="C47" s="77" t="s">
        <v>164</v>
      </c>
      <c r="D47" s="77"/>
      <c r="E47" s="77" t="str">
        <f t="shared" si="0"/>
        <v>AS025SERENITY BLUE</v>
      </c>
      <c r="F47" s="77" t="s">
        <v>739</v>
      </c>
      <c r="G47" s="78">
        <v>160</v>
      </c>
      <c r="H47" s="79">
        <v>178</v>
      </c>
      <c r="I47" s="80"/>
      <c r="J47" s="80"/>
      <c r="K47" s="80"/>
      <c r="L47" s="80"/>
      <c r="M47" s="80"/>
      <c r="N47" s="80"/>
      <c r="O47" s="80"/>
      <c r="P47" s="80"/>
      <c r="Q47" s="80"/>
      <c r="R47" s="80"/>
      <c r="S47" s="80"/>
      <c r="T47" s="80"/>
      <c r="U47" s="80"/>
      <c r="V47" s="80"/>
      <c r="W47" s="80"/>
      <c r="X47" s="80"/>
      <c r="Y47" s="80"/>
      <c r="Z47" s="80"/>
    </row>
    <row r="48" spans="1:26" s="81" customFormat="1" ht="12.9" customHeight="1">
      <c r="A48" s="76" t="s">
        <v>295</v>
      </c>
      <c r="B48" s="77" t="s">
        <v>39</v>
      </c>
      <c r="C48" s="77" t="s">
        <v>187</v>
      </c>
      <c r="D48" s="77"/>
      <c r="E48" s="77" t="str">
        <f t="shared" si="0"/>
        <v>AS028IVORY</v>
      </c>
      <c r="F48" s="77" t="s">
        <v>660</v>
      </c>
      <c r="G48" s="78">
        <v>565</v>
      </c>
      <c r="H48" s="79">
        <v>628</v>
      </c>
      <c r="I48" s="80"/>
      <c r="J48" s="80"/>
      <c r="K48" s="80"/>
      <c r="L48" s="80"/>
      <c r="M48" s="80"/>
      <c r="N48" s="80"/>
      <c r="O48" s="80"/>
      <c r="P48" s="80"/>
      <c r="Q48" s="80"/>
      <c r="R48" s="80"/>
      <c r="S48" s="80"/>
      <c r="T48" s="80"/>
      <c r="U48" s="80"/>
      <c r="V48" s="80"/>
      <c r="W48" s="80"/>
      <c r="X48" s="80"/>
      <c r="Y48" s="80"/>
      <c r="Z48" s="80"/>
    </row>
    <row r="49" spans="1:26" s="81" customFormat="1" ht="12.9" customHeight="1">
      <c r="A49" s="76" t="s">
        <v>274</v>
      </c>
      <c r="B49" s="77" t="s">
        <v>40</v>
      </c>
      <c r="C49" s="77" t="s">
        <v>275</v>
      </c>
      <c r="D49" s="77" t="s">
        <v>276</v>
      </c>
      <c r="E49" s="77" t="str">
        <f t="shared" si="0"/>
        <v>AS030ROSE RED85CM</v>
      </c>
      <c r="F49" s="77" t="s">
        <v>648</v>
      </c>
      <c r="G49" s="78">
        <v>865</v>
      </c>
      <c r="H49" s="79">
        <v>961</v>
      </c>
      <c r="I49" s="80"/>
      <c r="J49" s="80"/>
      <c r="K49" s="80"/>
      <c r="L49" s="80"/>
      <c r="M49" s="80"/>
      <c r="N49" s="80"/>
      <c r="O49" s="80"/>
      <c r="P49" s="80"/>
      <c r="Q49" s="80"/>
      <c r="R49" s="80"/>
      <c r="S49" s="80"/>
      <c r="T49" s="80"/>
      <c r="U49" s="80"/>
      <c r="V49" s="80"/>
      <c r="W49" s="80"/>
      <c r="X49" s="80"/>
      <c r="Y49" s="80"/>
      <c r="Z49" s="80"/>
    </row>
    <row r="50" spans="1:26" s="81" customFormat="1" ht="12.9" customHeight="1">
      <c r="A50" s="76" t="s">
        <v>277</v>
      </c>
      <c r="B50" s="77" t="s">
        <v>40</v>
      </c>
      <c r="C50" s="77" t="s">
        <v>252</v>
      </c>
      <c r="D50" s="77" t="s">
        <v>276</v>
      </c>
      <c r="E50" s="77" t="str">
        <f t="shared" si="0"/>
        <v>AS030ORANGE85CM</v>
      </c>
      <c r="F50" s="77" t="s">
        <v>649</v>
      </c>
      <c r="G50" s="78">
        <v>865</v>
      </c>
      <c r="H50" s="79">
        <v>961</v>
      </c>
      <c r="I50" s="80"/>
      <c r="J50" s="80"/>
      <c r="K50" s="80"/>
      <c r="L50" s="80"/>
      <c r="M50" s="80"/>
      <c r="N50" s="80"/>
      <c r="O50" s="80"/>
      <c r="P50" s="80"/>
      <c r="Q50" s="80"/>
      <c r="R50" s="80"/>
      <c r="S50" s="80"/>
      <c r="T50" s="80"/>
      <c r="U50" s="80"/>
      <c r="V50" s="80"/>
      <c r="W50" s="80"/>
      <c r="X50" s="80"/>
      <c r="Y50" s="80"/>
      <c r="Z50" s="80"/>
    </row>
    <row r="51" spans="1:26" s="81" customFormat="1" ht="12.9" customHeight="1">
      <c r="A51" s="81" t="s">
        <v>904</v>
      </c>
      <c r="B51" s="77" t="s">
        <v>908</v>
      </c>
      <c r="C51" s="77" t="s">
        <v>279</v>
      </c>
      <c r="D51" s="77"/>
      <c r="E51" s="77" t="str">
        <f t="shared" ref="E51:E122" si="7">+B51&amp;C51&amp;D51</f>
        <v>AS031WHITE</v>
      </c>
      <c r="F51" s="77" t="s">
        <v>911</v>
      </c>
      <c r="G51" s="78">
        <v>300</v>
      </c>
      <c r="H51" s="82">
        <v>0</v>
      </c>
      <c r="I51" s="80"/>
      <c r="J51" s="80"/>
      <c r="K51" s="80"/>
      <c r="L51" s="80"/>
      <c r="M51" s="80"/>
      <c r="N51" s="80"/>
      <c r="O51" s="80"/>
      <c r="P51" s="80"/>
      <c r="Q51" s="80"/>
      <c r="R51" s="80"/>
      <c r="S51" s="80"/>
      <c r="T51" s="80"/>
      <c r="U51" s="80"/>
      <c r="V51" s="80"/>
      <c r="W51" s="80"/>
      <c r="X51" s="80"/>
      <c r="Y51" s="80"/>
      <c r="Z51" s="80"/>
    </row>
    <row r="52" spans="1:26" s="81" customFormat="1" ht="12.9" customHeight="1">
      <c r="A52" s="76" t="s">
        <v>240</v>
      </c>
      <c r="B52" s="77" t="s">
        <v>41</v>
      </c>
      <c r="C52" s="77" t="s">
        <v>241</v>
      </c>
      <c r="D52" s="77"/>
      <c r="E52" s="77" t="str">
        <f t="shared" si="7"/>
        <v>AS033BLACK X GRAY</v>
      </c>
      <c r="F52" s="77" t="s">
        <v>627</v>
      </c>
      <c r="G52" s="78">
        <v>1290</v>
      </c>
      <c r="H52" s="79">
        <v>1433</v>
      </c>
      <c r="I52" s="80"/>
      <c r="J52" s="80"/>
      <c r="K52" s="80"/>
      <c r="L52" s="80"/>
      <c r="M52" s="80"/>
      <c r="N52" s="80"/>
      <c r="O52" s="80"/>
      <c r="P52" s="80"/>
      <c r="Q52" s="80"/>
      <c r="R52" s="80"/>
      <c r="S52" s="80"/>
      <c r="T52" s="80"/>
      <c r="U52" s="80"/>
      <c r="V52" s="80"/>
      <c r="W52" s="80"/>
      <c r="X52" s="80"/>
      <c r="Y52" s="80"/>
      <c r="Z52" s="80"/>
    </row>
    <row r="53" spans="1:26" s="81" customFormat="1" ht="12.9" customHeight="1">
      <c r="A53" s="76" t="s">
        <v>242</v>
      </c>
      <c r="B53" s="77" t="s">
        <v>41</v>
      </c>
      <c r="C53" s="77" t="s">
        <v>243</v>
      </c>
      <c r="D53" s="77"/>
      <c r="E53" s="77" t="str">
        <f t="shared" si="7"/>
        <v>AS033YELLOW X KHAKI</v>
      </c>
      <c r="F53" s="77" t="s">
        <v>628</v>
      </c>
      <c r="G53" s="78">
        <v>1290</v>
      </c>
      <c r="H53" s="79">
        <v>1433</v>
      </c>
      <c r="I53" s="80"/>
      <c r="J53" s="80"/>
      <c r="K53" s="80"/>
      <c r="L53" s="80"/>
      <c r="M53" s="80"/>
      <c r="N53" s="80"/>
      <c r="O53" s="80"/>
      <c r="P53" s="80"/>
      <c r="Q53" s="80"/>
      <c r="R53" s="80"/>
      <c r="S53" s="80"/>
      <c r="T53" s="80"/>
      <c r="U53" s="80"/>
      <c r="V53" s="80"/>
      <c r="W53" s="80"/>
      <c r="X53" s="80"/>
      <c r="Y53" s="80"/>
      <c r="Z53" s="80"/>
    </row>
    <row r="54" spans="1:26" s="81" customFormat="1" ht="12.9" customHeight="1">
      <c r="A54" s="76" t="s">
        <v>244</v>
      </c>
      <c r="B54" s="77" t="s">
        <v>41</v>
      </c>
      <c r="C54" s="77" t="s">
        <v>245</v>
      </c>
      <c r="D54" s="77"/>
      <c r="E54" s="77" t="str">
        <f t="shared" si="7"/>
        <v>AS033RED X GRAY</v>
      </c>
      <c r="F54" s="77" t="s">
        <v>629</v>
      </c>
      <c r="G54" s="78">
        <v>1290</v>
      </c>
      <c r="H54" s="79">
        <v>1433</v>
      </c>
      <c r="I54" s="80"/>
      <c r="J54" s="80"/>
      <c r="K54" s="80"/>
      <c r="L54" s="80"/>
      <c r="M54" s="80"/>
      <c r="N54" s="80"/>
      <c r="O54" s="80"/>
      <c r="P54" s="80"/>
      <c r="Q54" s="80"/>
      <c r="R54" s="80"/>
      <c r="S54" s="80"/>
      <c r="T54" s="80"/>
      <c r="U54" s="80"/>
      <c r="V54" s="80"/>
      <c r="W54" s="80"/>
      <c r="X54" s="80"/>
      <c r="Y54" s="80"/>
      <c r="Z54" s="80"/>
    </row>
    <row r="55" spans="1:26" s="81" customFormat="1" ht="12.9" customHeight="1">
      <c r="A55" s="76" t="s">
        <v>289</v>
      </c>
      <c r="B55" s="77" t="s">
        <v>42</v>
      </c>
      <c r="C55" s="77" t="s">
        <v>172</v>
      </c>
      <c r="D55" s="77"/>
      <c r="E55" s="77" t="str">
        <f t="shared" si="7"/>
        <v>AS034PINK</v>
      </c>
      <c r="F55" s="77" t="s">
        <v>658</v>
      </c>
      <c r="G55" s="78">
        <v>675</v>
      </c>
      <c r="H55" s="79">
        <v>750</v>
      </c>
      <c r="I55" s="80"/>
      <c r="J55" s="80"/>
      <c r="K55" s="80"/>
      <c r="L55" s="80"/>
      <c r="M55" s="80"/>
      <c r="N55" s="80"/>
      <c r="O55" s="80"/>
      <c r="P55" s="80"/>
      <c r="Q55" s="80"/>
      <c r="R55" s="80"/>
      <c r="S55" s="80"/>
      <c r="T55" s="80"/>
      <c r="U55" s="80"/>
      <c r="V55" s="80"/>
      <c r="W55" s="80"/>
      <c r="X55" s="80"/>
      <c r="Y55" s="80"/>
      <c r="Z55" s="80"/>
    </row>
    <row r="56" spans="1:26" s="81" customFormat="1" ht="12.9" customHeight="1">
      <c r="A56" s="76" t="s">
        <v>290</v>
      </c>
      <c r="B56" s="77" t="s">
        <v>42</v>
      </c>
      <c r="C56" s="77" t="s">
        <v>291</v>
      </c>
      <c r="D56" s="77"/>
      <c r="E56" s="77" t="str">
        <f t="shared" si="7"/>
        <v>AS034OLIVE</v>
      </c>
      <c r="F56" s="77" t="s">
        <v>659</v>
      </c>
      <c r="G56" s="78">
        <v>675</v>
      </c>
      <c r="H56" s="79">
        <v>750</v>
      </c>
      <c r="I56" s="80"/>
      <c r="J56" s="80"/>
      <c r="K56" s="80"/>
      <c r="L56" s="80"/>
      <c r="M56" s="80"/>
      <c r="N56" s="80"/>
      <c r="O56" s="80"/>
      <c r="P56" s="80"/>
      <c r="Q56" s="80"/>
      <c r="R56" s="80"/>
      <c r="S56" s="80"/>
      <c r="T56" s="80"/>
      <c r="U56" s="80"/>
      <c r="V56" s="80"/>
      <c r="W56" s="80"/>
      <c r="X56" s="80"/>
      <c r="Y56" s="80"/>
      <c r="Z56" s="80"/>
    </row>
    <row r="57" spans="1:26" s="81" customFormat="1" ht="12.9" customHeight="1">
      <c r="A57" s="76" t="s">
        <v>246</v>
      </c>
      <c r="B57" s="77" t="s">
        <v>43</v>
      </c>
      <c r="C57" s="77" t="s">
        <v>247</v>
      </c>
      <c r="D57" s="77"/>
      <c r="E57" s="77" t="str">
        <f t="shared" si="7"/>
        <v>AS035WINE RED X BLACK</v>
      </c>
      <c r="F57" s="77" t="s">
        <v>630</v>
      </c>
      <c r="G57" s="78">
        <v>1290</v>
      </c>
      <c r="H57" s="79">
        <v>1433</v>
      </c>
      <c r="I57" s="80"/>
      <c r="J57" s="80"/>
      <c r="K57" s="80"/>
      <c r="L57" s="80"/>
      <c r="M57" s="80"/>
      <c r="N57" s="80"/>
      <c r="O57" s="80"/>
      <c r="P57" s="80"/>
      <c r="Q57" s="80"/>
      <c r="R57" s="80"/>
      <c r="S57" s="80"/>
      <c r="T57" s="80"/>
      <c r="U57" s="80"/>
      <c r="V57" s="80"/>
      <c r="W57" s="80"/>
      <c r="X57" s="80"/>
      <c r="Y57" s="80"/>
      <c r="Z57" s="80"/>
    </row>
    <row r="58" spans="1:26" s="81" customFormat="1" ht="12.9" customHeight="1">
      <c r="A58" s="76" t="s">
        <v>248</v>
      </c>
      <c r="B58" s="77" t="s">
        <v>43</v>
      </c>
      <c r="C58" s="77" t="s">
        <v>249</v>
      </c>
      <c r="D58" s="77"/>
      <c r="E58" s="77" t="str">
        <f t="shared" si="7"/>
        <v>AS035BLACK X GREY</v>
      </c>
      <c r="F58" s="77" t="s">
        <v>631</v>
      </c>
      <c r="G58" s="78">
        <v>1290</v>
      </c>
      <c r="H58" s="79">
        <v>1433</v>
      </c>
      <c r="I58" s="80"/>
      <c r="J58" s="80"/>
      <c r="K58" s="80"/>
      <c r="L58" s="80"/>
      <c r="M58" s="80"/>
      <c r="N58" s="80"/>
      <c r="O58" s="80"/>
      <c r="P58" s="80"/>
      <c r="Q58" s="80"/>
      <c r="R58" s="80"/>
      <c r="S58" s="80"/>
      <c r="T58" s="80"/>
      <c r="U58" s="80"/>
      <c r="V58" s="80"/>
      <c r="W58" s="80"/>
      <c r="X58" s="80"/>
      <c r="Y58" s="80"/>
      <c r="Z58" s="80"/>
    </row>
    <row r="59" spans="1:26" s="81" customFormat="1" ht="12.9" customHeight="1">
      <c r="A59" s="76" t="s">
        <v>938</v>
      </c>
      <c r="B59" s="77" t="s">
        <v>939</v>
      </c>
      <c r="C59" s="77" t="s">
        <v>174</v>
      </c>
      <c r="D59" s="77"/>
      <c r="E59" s="77" t="str">
        <f t="shared" si="7"/>
        <v>AS041BLACK</v>
      </c>
      <c r="F59" s="83" t="s">
        <v>942</v>
      </c>
      <c r="G59" s="78">
        <v>540</v>
      </c>
      <c r="H59" s="79">
        <v>600</v>
      </c>
      <c r="I59" s="80"/>
      <c r="J59" s="80"/>
      <c r="K59" s="80"/>
      <c r="L59" s="80"/>
      <c r="M59" s="80"/>
      <c r="N59" s="80"/>
      <c r="O59" s="80"/>
      <c r="P59" s="80"/>
      <c r="Q59" s="80"/>
      <c r="R59" s="80"/>
      <c r="S59" s="80"/>
      <c r="T59" s="80"/>
      <c r="U59" s="80"/>
      <c r="V59" s="80"/>
      <c r="W59" s="80"/>
      <c r="X59" s="80"/>
      <c r="Y59" s="80"/>
      <c r="Z59" s="80"/>
    </row>
    <row r="60" spans="1:26" s="81" customFormat="1" ht="12.9" customHeight="1">
      <c r="A60" s="76" t="s">
        <v>940</v>
      </c>
      <c r="B60" s="77" t="s">
        <v>939</v>
      </c>
      <c r="C60" s="77" t="s">
        <v>251</v>
      </c>
      <c r="D60" s="77"/>
      <c r="E60" s="77" t="str">
        <f t="shared" si="7"/>
        <v>AS041ROYAL BLUE</v>
      </c>
      <c r="F60" s="83" t="s">
        <v>943</v>
      </c>
      <c r="G60" s="78">
        <v>540</v>
      </c>
      <c r="H60" s="79">
        <v>600</v>
      </c>
      <c r="I60" s="80"/>
      <c r="J60" s="80"/>
      <c r="K60" s="80"/>
      <c r="L60" s="80"/>
      <c r="M60" s="80"/>
      <c r="N60" s="80"/>
      <c r="O60" s="80"/>
      <c r="P60" s="80"/>
      <c r="Q60" s="80"/>
      <c r="R60" s="80"/>
      <c r="S60" s="80"/>
      <c r="T60" s="80"/>
      <c r="U60" s="80"/>
      <c r="V60" s="80"/>
      <c r="W60" s="80"/>
      <c r="X60" s="80"/>
      <c r="Y60" s="80"/>
      <c r="Z60" s="80"/>
    </row>
    <row r="61" spans="1:26" s="81" customFormat="1" ht="12.9" customHeight="1">
      <c r="A61" s="76" t="s">
        <v>941</v>
      </c>
      <c r="B61" s="77" t="s">
        <v>939</v>
      </c>
      <c r="C61" s="77" t="s">
        <v>203</v>
      </c>
      <c r="D61" s="77"/>
      <c r="E61" s="77" t="str">
        <f t="shared" si="7"/>
        <v>AS041RED</v>
      </c>
      <c r="F61" s="83" t="s">
        <v>944</v>
      </c>
      <c r="G61" s="78">
        <v>540</v>
      </c>
      <c r="H61" s="79">
        <v>600</v>
      </c>
      <c r="I61" s="80"/>
      <c r="J61" s="80"/>
      <c r="K61" s="80"/>
      <c r="L61" s="80"/>
      <c r="M61" s="80"/>
      <c r="N61" s="80"/>
      <c r="O61" s="80"/>
      <c r="P61" s="80"/>
      <c r="Q61" s="80"/>
      <c r="R61" s="80"/>
      <c r="S61" s="80"/>
      <c r="T61" s="80"/>
      <c r="U61" s="80"/>
      <c r="V61" s="80"/>
      <c r="W61" s="80"/>
      <c r="X61" s="80"/>
      <c r="Y61" s="80"/>
      <c r="Z61" s="80"/>
    </row>
    <row r="62" spans="1:26" s="81" customFormat="1" ht="12.9" customHeight="1">
      <c r="A62" s="76" t="s">
        <v>945</v>
      </c>
      <c r="B62" s="77" t="s">
        <v>947</v>
      </c>
      <c r="C62" s="77" t="s">
        <v>172</v>
      </c>
      <c r="D62" s="77"/>
      <c r="E62" s="77" t="str">
        <f t="shared" si="7"/>
        <v>AS042PINK</v>
      </c>
      <c r="F62" s="84" t="s">
        <v>948</v>
      </c>
      <c r="G62" s="78">
        <v>1290</v>
      </c>
      <c r="H62" s="79">
        <v>1433</v>
      </c>
      <c r="I62" s="80"/>
      <c r="J62" s="80"/>
      <c r="K62" s="80"/>
      <c r="L62" s="80"/>
      <c r="M62" s="80"/>
      <c r="N62" s="80"/>
      <c r="O62" s="80"/>
      <c r="P62" s="80"/>
      <c r="Q62" s="80"/>
      <c r="R62" s="80"/>
      <c r="S62" s="80"/>
      <c r="T62" s="80"/>
      <c r="U62" s="80"/>
      <c r="V62" s="80"/>
      <c r="W62" s="80"/>
      <c r="X62" s="80"/>
      <c r="Y62" s="80"/>
      <c r="Z62" s="80"/>
    </row>
    <row r="63" spans="1:26" s="81" customFormat="1" ht="12.9" customHeight="1">
      <c r="A63" s="76" t="s">
        <v>946</v>
      </c>
      <c r="B63" s="77" t="s">
        <v>947</v>
      </c>
      <c r="C63" s="77" t="s">
        <v>164</v>
      </c>
      <c r="D63" s="77"/>
      <c r="E63" s="77" t="str">
        <f t="shared" si="7"/>
        <v>AS042SERENITY BLUE</v>
      </c>
      <c r="F63" s="84" t="s">
        <v>949</v>
      </c>
      <c r="G63" s="78">
        <v>1290</v>
      </c>
      <c r="H63" s="79">
        <v>1433</v>
      </c>
      <c r="I63" s="80"/>
      <c r="J63" s="80"/>
      <c r="K63" s="80"/>
      <c r="L63" s="80"/>
      <c r="M63" s="80"/>
      <c r="N63" s="80"/>
      <c r="O63" s="80"/>
      <c r="P63" s="80"/>
      <c r="Q63" s="80"/>
      <c r="R63" s="80"/>
      <c r="S63" s="80"/>
      <c r="T63" s="80"/>
      <c r="U63" s="80"/>
      <c r="V63" s="80"/>
      <c r="W63" s="80"/>
      <c r="X63" s="80"/>
      <c r="Y63" s="80"/>
      <c r="Z63" s="80"/>
    </row>
    <row r="64" spans="1:26" s="81" customFormat="1" ht="12.9" customHeight="1">
      <c r="A64" s="76" t="s">
        <v>1205</v>
      </c>
      <c r="B64" s="77" t="s">
        <v>1206</v>
      </c>
      <c r="C64" s="77" t="s">
        <v>1204</v>
      </c>
      <c r="D64" s="77"/>
      <c r="E64" s="77" t="str">
        <f t="shared" ref="E64:E66" si="8">+B64&amp;C64&amp;D64</f>
        <v>AS043WINE RED x BLACK</v>
      </c>
      <c r="F64" s="85" t="s">
        <v>1209</v>
      </c>
      <c r="G64" s="78">
        <v>1290</v>
      </c>
      <c r="H64" s="79">
        <v>1433</v>
      </c>
      <c r="I64" s="80"/>
      <c r="J64" s="80"/>
      <c r="K64" s="80"/>
      <c r="L64" s="80"/>
      <c r="M64" s="80"/>
      <c r="N64" s="80"/>
      <c r="O64" s="80"/>
      <c r="P64" s="80"/>
      <c r="Q64" s="80"/>
      <c r="R64" s="80"/>
      <c r="S64" s="80"/>
      <c r="T64" s="80"/>
      <c r="U64" s="80"/>
      <c r="V64" s="80"/>
      <c r="W64" s="80"/>
      <c r="X64" s="80"/>
      <c r="Y64" s="80"/>
      <c r="Z64" s="80"/>
    </row>
    <row r="65" spans="1:26" s="81" customFormat="1" ht="12.9" customHeight="1">
      <c r="A65" s="76" t="s">
        <v>1208</v>
      </c>
      <c r="B65" s="77" t="s">
        <v>1206</v>
      </c>
      <c r="C65" s="77" t="s">
        <v>1207</v>
      </c>
      <c r="D65" s="77"/>
      <c r="E65" s="77" t="str">
        <f t="shared" si="8"/>
        <v>AS043SAGE GREEN x DARK GREEN</v>
      </c>
      <c r="F65" s="85" t="s">
        <v>1210</v>
      </c>
      <c r="G65" s="78">
        <v>1290</v>
      </c>
      <c r="H65" s="79">
        <v>1433</v>
      </c>
      <c r="I65" s="80"/>
      <c r="J65" s="80"/>
      <c r="K65" s="80"/>
      <c r="L65" s="80"/>
      <c r="M65" s="80"/>
      <c r="N65" s="80"/>
      <c r="O65" s="80"/>
      <c r="P65" s="80"/>
      <c r="Q65" s="80"/>
      <c r="R65" s="80"/>
      <c r="S65" s="80"/>
      <c r="T65" s="80"/>
      <c r="U65" s="80"/>
      <c r="V65" s="80"/>
      <c r="W65" s="80"/>
      <c r="X65" s="80"/>
      <c r="Y65" s="80"/>
      <c r="Z65" s="80"/>
    </row>
    <row r="66" spans="1:26" s="81" customFormat="1" ht="12.9" customHeight="1">
      <c r="A66" s="76" t="s">
        <v>1460</v>
      </c>
      <c r="B66" s="77" t="s">
        <v>1461</v>
      </c>
      <c r="C66" s="77" t="s">
        <v>174</v>
      </c>
      <c r="D66" s="77"/>
      <c r="E66" s="77" t="str">
        <f t="shared" si="8"/>
        <v>AS046BLACK</v>
      </c>
      <c r="F66" s="77" t="s">
        <v>1462</v>
      </c>
      <c r="G66" s="78">
        <v>235</v>
      </c>
      <c r="H66" s="79">
        <v>261</v>
      </c>
      <c r="I66" s="80"/>
      <c r="J66" s="80"/>
      <c r="K66" s="80"/>
      <c r="L66" s="80"/>
      <c r="M66" s="80"/>
      <c r="N66" s="80"/>
      <c r="O66" s="80"/>
      <c r="P66" s="80"/>
      <c r="Q66" s="80"/>
      <c r="R66" s="80"/>
      <c r="S66" s="80"/>
      <c r="T66" s="80"/>
      <c r="U66" s="80"/>
      <c r="V66" s="80"/>
      <c r="W66" s="80"/>
      <c r="X66" s="80"/>
      <c r="Y66" s="80"/>
      <c r="Z66" s="80"/>
    </row>
    <row r="67" spans="1:26" s="81" customFormat="1" ht="12.9" customHeight="1" thickBot="1">
      <c r="A67" s="76" t="s">
        <v>1463</v>
      </c>
      <c r="B67" s="77" t="s">
        <v>1465</v>
      </c>
      <c r="C67" s="77" t="s">
        <v>1466</v>
      </c>
      <c r="D67" s="77"/>
      <c r="E67" s="77" t="str">
        <f t="shared" ref="E67:E68" si="9">+B67&amp;C67&amp;D67</f>
        <v>AS047Navy X Light Tan</v>
      </c>
      <c r="F67" s="208" t="s">
        <v>1468</v>
      </c>
      <c r="G67" s="78">
        <v>1290</v>
      </c>
      <c r="H67" s="79">
        <v>1433</v>
      </c>
      <c r="I67" s="80"/>
      <c r="J67" s="80"/>
      <c r="K67" s="80"/>
      <c r="L67" s="80"/>
      <c r="M67" s="80"/>
      <c r="N67" s="80"/>
      <c r="O67" s="80"/>
      <c r="P67" s="80"/>
      <c r="Q67" s="80"/>
      <c r="R67" s="80"/>
      <c r="S67" s="80"/>
      <c r="T67" s="80"/>
      <c r="U67" s="80"/>
      <c r="V67" s="80"/>
      <c r="W67" s="80"/>
      <c r="X67" s="80"/>
      <c r="Y67" s="80"/>
      <c r="Z67" s="80"/>
    </row>
    <row r="68" spans="1:26" s="81" customFormat="1" ht="12" customHeight="1" thickBot="1">
      <c r="A68" s="76" t="s">
        <v>1464</v>
      </c>
      <c r="B68" s="77" t="s">
        <v>1465</v>
      </c>
      <c r="C68" s="77" t="s">
        <v>1467</v>
      </c>
      <c r="D68" s="77"/>
      <c r="E68" s="77" t="str">
        <f t="shared" si="9"/>
        <v>AS047Ivory X Light Tan</v>
      </c>
      <c r="F68" s="208" t="s">
        <v>1469</v>
      </c>
      <c r="G68" s="78">
        <v>1290</v>
      </c>
      <c r="H68" s="79">
        <v>1433</v>
      </c>
      <c r="I68" s="80"/>
      <c r="J68" s="80"/>
      <c r="K68" s="80"/>
      <c r="L68" s="80"/>
      <c r="M68" s="80"/>
      <c r="N68" s="80"/>
      <c r="O68" s="80"/>
      <c r="P68" s="80"/>
      <c r="Q68" s="80"/>
      <c r="R68" s="80"/>
      <c r="S68" s="80"/>
      <c r="T68" s="80"/>
      <c r="U68" s="80"/>
      <c r="V68" s="80"/>
      <c r="W68" s="80"/>
      <c r="X68" s="80"/>
      <c r="Y68" s="80"/>
      <c r="Z68" s="80"/>
    </row>
    <row r="69" spans="1:26" s="81" customFormat="1" ht="12.9" customHeight="1">
      <c r="A69" s="76" t="s">
        <v>1179</v>
      </c>
      <c r="B69" s="77" t="s">
        <v>1180</v>
      </c>
      <c r="C69" s="77" t="s">
        <v>202</v>
      </c>
      <c r="D69" s="77"/>
      <c r="E69" s="77" t="str">
        <f t="shared" si="7"/>
        <v>AS049BLUE</v>
      </c>
      <c r="F69" s="77" t="s">
        <v>1181</v>
      </c>
      <c r="G69" s="78">
        <v>160</v>
      </c>
      <c r="H69" s="79">
        <v>178</v>
      </c>
      <c r="I69" s="80"/>
      <c r="J69" s="80"/>
      <c r="K69" s="80"/>
      <c r="L69" s="80"/>
      <c r="M69" s="80"/>
      <c r="N69" s="80"/>
      <c r="O69" s="80"/>
      <c r="P69" s="80"/>
      <c r="Q69" s="80"/>
      <c r="R69" s="80"/>
      <c r="S69" s="80"/>
      <c r="T69" s="80"/>
      <c r="U69" s="80"/>
      <c r="V69" s="80"/>
      <c r="W69" s="80"/>
      <c r="X69" s="80"/>
      <c r="Y69" s="80"/>
      <c r="Z69" s="80"/>
    </row>
    <row r="70" spans="1:26" s="81" customFormat="1" ht="12.9" customHeight="1">
      <c r="A70" s="76" t="s">
        <v>1257</v>
      </c>
      <c r="B70" s="77" t="s">
        <v>1258</v>
      </c>
      <c r="C70" s="77" t="s">
        <v>493</v>
      </c>
      <c r="D70" s="77"/>
      <c r="E70" s="77" t="str">
        <f t="shared" ref="E70" si="10">+B70&amp;C70&amp;D70</f>
        <v>AS050LIGHT PINK</v>
      </c>
      <c r="F70" s="77" t="s">
        <v>1259</v>
      </c>
      <c r="G70" s="78">
        <v>1175</v>
      </c>
      <c r="H70" s="79">
        <v>1305</v>
      </c>
      <c r="I70" s="80"/>
      <c r="J70" s="80"/>
      <c r="K70" s="80"/>
      <c r="L70" s="80"/>
      <c r="M70" s="80"/>
      <c r="N70" s="80"/>
      <c r="O70" s="80"/>
      <c r="P70" s="80"/>
      <c r="Q70" s="80"/>
      <c r="R70" s="80"/>
      <c r="S70" s="80"/>
      <c r="T70" s="80"/>
      <c r="U70" s="80"/>
      <c r="V70" s="80"/>
      <c r="W70" s="80"/>
      <c r="X70" s="80"/>
      <c r="Y70" s="80"/>
      <c r="Z70" s="80"/>
    </row>
    <row r="71" spans="1:26" s="81" customFormat="1" ht="12.9" customHeight="1" thickBot="1">
      <c r="A71" s="76" t="s">
        <v>1355</v>
      </c>
      <c r="B71" s="77" t="s">
        <v>1354</v>
      </c>
      <c r="C71" s="77" t="s">
        <v>174</v>
      </c>
      <c r="D71" s="77"/>
      <c r="E71" s="77" t="str">
        <f t="shared" ref="E71" si="11">+B71&amp;C71&amp;D71</f>
        <v>AS051BLACK</v>
      </c>
      <c r="F71" s="94" t="s">
        <v>1356</v>
      </c>
      <c r="G71" s="78">
        <v>1325</v>
      </c>
      <c r="H71" s="79">
        <v>1472</v>
      </c>
      <c r="I71" s="80"/>
      <c r="J71" s="80"/>
      <c r="K71" s="80"/>
      <c r="L71" s="80"/>
      <c r="M71" s="80"/>
      <c r="N71" s="80"/>
      <c r="O71" s="80"/>
      <c r="P71" s="80"/>
      <c r="Q71" s="80"/>
      <c r="R71" s="80"/>
      <c r="S71" s="80"/>
      <c r="T71" s="80"/>
      <c r="U71" s="80"/>
      <c r="V71" s="80"/>
      <c r="W71" s="80"/>
      <c r="X71" s="80"/>
      <c r="Y71" s="80"/>
      <c r="Z71" s="80"/>
    </row>
    <row r="72" spans="1:26" s="81" customFormat="1" ht="12.9" customHeight="1">
      <c r="A72" s="76" t="s">
        <v>934</v>
      </c>
      <c r="B72" s="77" t="s">
        <v>44</v>
      </c>
      <c r="C72" s="77" t="s">
        <v>231</v>
      </c>
      <c r="D72" s="77" t="s">
        <v>162</v>
      </c>
      <c r="E72" s="77" t="str">
        <f t="shared" si="7"/>
        <v>BI012SKY BLUEDOUBLE</v>
      </c>
      <c r="F72" s="77" t="s">
        <v>936</v>
      </c>
      <c r="G72" s="78">
        <v>5310</v>
      </c>
      <c r="H72" s="79">
        <v>5900</v>
      </c>
      <c r="I72" s="80"/>
      <c r="J72" s="80"/>
      <c r="K72" s="80"/>
      <c r="L72" s="80"/>
      <c r="M72" s="80"/>
      <c r="N72" s="80"/>
      <c r="O72" s="80"/>
      <c r="P72" s="80"/>
      <c r="Q72" s="80"/>
      <c r="R72" s="80"/>
      <c r="S72" s="80"/>
      <c r="T72" s="80"/>
      <c r="U72" s="80"/>
      <c r="V72" s="80"/>
      <c r="W72" s="80"/>
      <c r="X72" s="80"/>
      <c r="Y72" s="80"/>
      <c r="Z72" s="80"/>
    </row>
    <row r="73" spans="1:26" s="81" customFormat="1" ht="12.9" customHeight="1">
      <c r="A73" s="76" t="s">
        <v>935</v>
      </c>
      <c r="B73" s="77" t="s">
        <v>44</v>
      </c>
      <c r="C73" s="77" t="s">
        <v>923</v>
      </c>
      <c r="D73" s="77" t="s">
        <v>162</v>
      </c>
      <c r="E73" s="77" t="str">
        <f t="shared" si="7"/>
        <v>BI012CHERRY PINKDOUBLE</v>
      </c>
      <c r="F73" s="77" t="s">
        <v>937</v>
      </c>
      <c r="G73" s="78">
        <v>5310</v>
      </c>
      <c r="H73" s="79">
        <v>5900</v>
      </c>
      <c r="I73" s="80"/>
      <c r="J73" s="80"/>
      <c r="K73" s="80"/>
      <c r="L73" s="80"/>
      <c r="M73" s="80"/>
      <c r="N73" s="80"/>
      <c r="O73" s="80"/>
      <c r="P73" s="80"/>
      <c r="Q73" s="80"/>
      <c r="R73" s="80"/>
      <c r="S73" s="80"/>
      <c r="T73" s="80"/>
      <c r="U73" s="80"/>
      <c r="V73" s="80"/>
      <c r="W73" s="80"/>
      <c r="X73" s="80"/>
      <c r="Y73" s="80"/>
      <c r="Z73" s="80"/>
    </row>
    <row r="74" spans="1:26" s="81" customFormat="1" ht="12.9" customHeight="1">
      <c r="A74" s="76" t="s">
        <v>165</v>
      </c>
      <c r="B74" s="77" t="s">
        <v>44</v>
      </c>
      <c r="C74" s="77" t="s">
        <v>161</v>
      </c>
      <c r="D74" s="77" t="s">
        <v>162</v>
      </c>
      <c r="E74" s="77" t="str">
        <f t="shared" si="7"/>
        <v>BI012PEACHDOUBLE</v>
      </c>
      <c r="F74" s="77" t="s">
        <v>580</v>
      </c>
      <c r="G74" s="78">
        <v>5310</v>
      </c>
      <c r="H74" s="79">
        <v>5900</v>
      </c>
      <c r="I74" s="80"/>
      <c r="J74" s="80"/>
      <c r="K74" s="80"/>
      <c r="L74" s="80"/>
      <c r="M74" s="80"/>
      <c r="N74" s="80"/>
      <c r="O74" s="80"/>
      <c r="P74" s="80"/>
      <c r="Q74" s="80"/>
      <c r="R74" s="80"/>
      <c r="S74" s="80"/>
      <c r="T74" s="80"/>
      <c r="U74" s="80"/>
      <c r="V74" s="80"/>
      <c r="W74" s="80"/>
      <c r="X74" s="80"/>
      <c r="Y74" s="80"/>
      <c r="Z74" s="80"/>
    </row>
    <row r="75" spans="1:26" s="81" customFormat="1" ht="12.9" customHeight="1">
      <c r="A75" s="76" t="s">
        <v>166</v>
      </c>
      <c r="B75" s="77" t="s">
        <v>44</v>
      </c>
      <c r="C75" s="77" t="s">
        <v>167</v>
      </c>
      <c r="D75" s="77" t="s">
        <v>162</v>
      </c>
      <c r="E75" s="77" t="str">
        <f t="shared" si="7"/>
        <v>BI012S.BLUEDOUBLE</v>
      </c>
      <c r="F75" s="77" t="s">
        <v>581</v>
      </c>
      <c r="G75" s="78">
        <v>5310</v>
      </c>
      <c r="H75" s="79">
        <v>5900</v>
      </c>
      <c r="I75" s="80"/>
      <c r="J75" s="80"/>
      <c r="K75" s="80"/>
      <c r="L75" s="80"/>
      <c r="M75" s="80"/>
      <c r="N75" s="80"/>
      <c r="O75" s="80"/>
      <c r="P75" s="80"/>
      <c r="Q75" s="80"/>
      <c r="R75" s="80"/>
      <c r="S75" s="80"/>
      <c r="T75" s="80"/>
      <c r="U75" s="80"/>
      <c r="V75" s="80"/>
      <c r="W75" s="80"/>
      <c r="X75" s="80"/>
      <c r="Y75" s="80"/>
      <c r="Z75" s="80"/>
    </row>
    <row r="76" spans="1:26" s="81" customFormat="1" ht="12.9" customHeight="1">
      <c r="A76" s="76" t="s">
        <v>1391</v>
      </c>
      <c r="B76" s="77" t="s">
        <v>1176</v>
      </c>
      <c r="C76" s="77" t="s">
        <v>161</v>
      </c>
      <c r="D76" s="77" t="s">
        <v>169</v>
      </c>
      <c r="E76" s="77" t="str">
        <f t="shared" ref="E76:E77" si="12">+B76&amp;C76&amp;D76</f>
        <v>BI013PEACHSINGLE</v>
      </c>
      <c r="F76" s="77" t="s">
        <v>1392</v>
      </c>
      <c r="G76" s="78">
        <v>1890</v>
      </c>
      <c r="H76" s="79">
        <v>2100</v>
      </c>
      <c r="I76" s="80"/>
      <c r="J76" s="80"/>
      <c r="K76" s="80"/>
      <c r="L76" s="80"/>
      <c r="M76" s="80"/>
      <c r="N76" s="80"/>
      <c r="O76" s="80"/>
      <c r="P76" s="80"/>
      <c r="Q76" s="80"/>
      <c r="R76" s="80"/>
      <c r="S76" s="80"/>
      <c r="T76" s="80"/>
      <c r="U76" s="80"/>
      <c r="V76" s="80"/>
      <c r="W76" s="80"/>
      <c r="X76" s="80"/>
      <c r="Y76" s="80"/>
      <c r="Z76" s="80"/>
    </row>
    <row r="77" spans="1:26" s="81" customFormat="1" ht="12.9" customHeight="1">
      <c r="A77" s="76" t="s">
        <v>1175</v>
      </c>
      <c r="B77" s="77" t="s">
        <v>1176</v>
      </c>
      <c r="C77" s="77" t="s">
        <v>1177</v>
      </c>
      <c r="D77" s="77" t="s">
        <v>169</v>
      </c>
      <c r="E77" s="77" t="str">
        <f t="shared" si="12"/>
        <v>BI013TURQUOISE SINGLE</v>
      </c>
      <c r="F77" s="77" t="s">
        <v>1178</v>
      </c>
      <c r="G77" s="78">
        <v>1890</v>
      </c>
      <c r="H77" s="79">
        <v>2100</v>
      </c>
      <c r="I77" s="80"/>
      <c r="J77" s="80"/>
      <c r="K77" s="80"/>
      <c r="L77" s="80"/>
      <c r="M77" s="80"/>
      <c r="N77" s="80"/>
      <c r="O77" s="80"/>
      <c r="P77" s="80"/>
      <c r="Q77" s="80"/>
      <c r="R77" s="80"/>
      <c r="S77" s="80"/>
      <c r="T77" s="80"/>
      <c r="U77" s="80"/>
      <c r="V77" s="80"/>
      <c r="W77" s="80"/>
      <c r="X77" s="80"/>
      <c r="Y77" s="80"/>
      <c r="Z77" s="80"/>
    </row>
    <row r="78" spans="1:26" s="81" customFormat="1" ht="12.9" customHeight="1">
      <c r="A78" s="76" t="s">
        <v>199</v>
      </c>
      <c r="B78" s="77" t="s">
        <v>189</v>
      </c>
      <c r="C78" s="77" t="s">
        <v>187</v>
      </c>
      <c r="D78" s="77" t="s">
        <v>169</v>
      </c>
      <c r="E78" s="77" t="str">
        <f t="shared" si="7"/>
        <v>BI020WIVORYSINGLE</v>
      </c>
      <c r="F78" s="77" t="s">
        <v>600</v>
      </c>
      <c r="G78" s="78">
        <v>2115</v>
      </c>
      <c r="H78" s="79">
        <v>2350</v>
      </c>
      <c r="I78" s="80"/>
      <c r="J78" s="80"/>
      <c r="K78" s="80"/>
      <c r="L78" s="80"/>
      <c r="M78" s="80"/>
      <c r="N78" s="80"/>
      <c r="O78" s="80"/>
      <c r="P78" s="80"/>
      <c r="Q78" s="80"/>
      <c r="R78" s="80"/>
      <c r="S78" s="80"/>
      <c r="T78" s="80"/>
      <c r="U78" s="80"/>
      <c r="V78" s="80"/>
      <c r="W78" s="80"/>
      <c r="X78" s="80"/>
      <c r="Y78" s="80"/>
      <c r="Z78" s="80"/>
    </row>
    <row r="79" spans="1:26" s="81" customFormat="1" ht="12.9" customHeight="1">
      <c r="A79" s="76" t="s">
        <v>188</v>
      </c>
      <c r="B79" s="77" t="s">
        <v>189</v>
      </c>
      <c r="C79" s="77" t="s">
        <v>187</v>
      </c>
      <c r="D79" s="77" t="s">
        <v>162</v>
      </c>
      <c r="E79" s="77" t="str">
        <f t="shared" si="7"/>
        <v>BI020WIVORYDOUBLE</v>
      </c>
      <c r="F79" s="77" t="s">
        <v>594</v>
      </c>
      <c r="G79" s="78">
        <v>2700</v>
      </c>
      <c r="H79" s="79">
        <v>3000</v>
      </c>
      <c r="I79" s="80"/>
      <c r="J79" s="80"/>
      <c r="K79" s="80"/>
      <c r="L79" s="80"/>
      <c r="M79" s="80"/>
      <c r="N79" s="80"/>
      <c r="O79" s="80"/>
      <c r="P79" s="80"/>
      <c r="Q79" s="80"/>
      <c r="R79" s="80"/>
      <c r="S79" s="80"/>
      <c r="T79" s="80"/>
      <c r="U79" s="80"/>
      <c r="V79" s="80"/>
      <c r="W79" s="80"/>
      <c r="X79" s="80"/>
      <c r="Y79" s="80"/>
      <c r="Z79" s="80"/>
    </row>
    <row r="80" spans="1:26" s="81" customFormat="1" ht="12.9" customHeight="1">
      <c r="A80" s="76" t="s">
        <v>200</v>
      </c>
      <c r="B80" s="77" t="s">
        <v>189</v>
      </c>
      <c r="C80" s="77" t="s">
        <v>164</v>
      </c>
      <c r="D80" s="77" t="s">
        <v>169</v>
      </c>
      <c r="E80" s="77" t="str">
        <f t="shared" si="7"/>
        <v>BI020WSERENITY BLUESINGLE</v>
      </c>
      <c r="F80" s="77" t="s">
        <v>601</v>
      </c>
      <c r="G80" s="78">
        <v>2115</v>
      </c>
      <c r="H80" s="79">
        <v>2350</v>
      </c>
      <c r="I80" s="80"/>
      <c r="J80" s="80"/>
      <c r="K80" s="80"/>
      <c r="L80" s="80"/>
      <c r="M80" s="80"/>
      <c r="N80" s="80"/>
      <c r="O80" s="80"/>
      <c r="P80" s="80"/>
      <c r="Q80" s="80"/>
      <c r="R80" s="80"/>
      <c r="S80" s="80"/>
      <c r="T80" s="80"/>
      <c r="U80" s="80"/>
      <c r="V80" s="80"/>
      <c r="W80" s="80"/>
      <c r="X80" s="80"/>
      <c r="Y80" s="80"/>
      <c r="Z80" s="80"/>
    </row>
    <row r="81" spans="1:26" s="81" customFormat="1" ht="12.9" customHeight="1">
      <c r="A81" s="76" t="s">
        <v>190</v>
      </c>
      <c r="B81" s="77" t="s">
        <v>189</v>
      </c>
      <c r="C81" s="77" t="s">
        <v>164</v>
      </c>
      <c r="D81" s="77" t="s">
        <v>162</v>
      </c>
      <c r="E81" s="77" t="str">
        <f t="shared" si="7"/>
        <v>BI020WSERENITY BLUEDOUBLE</v>
      </c>
      <c r="F81" s="77" t="s">
        <v>595</v>
      </c>
      <c r="G81" s="78">
        <v>2700</v>
      </c>
      <c r="H81" s="79">
        <v>3000</v>
      </c>
      <c r="I81" s="80"/>
      <c r="J81" s="80"/>
      <c r="K81" s="80"/>
      <c r="L81" s="80"/>
      <c r="M81" s="80"/>
      <c r="N81" s="80"/>
      <c r="O81" s="80"/>
      <c r="P81" s="80"/>
      <c r="Q81" s="80"/>
      <c r="R81" s="80"/>
      <c r="S81" s="80"/>
      <c r="T81" s="80"/>
      <c r="U81" s="80"/>
      <c r="V81" s="80"/>
      <c r="W81" s="80"/>
      <c r="X81" s="80"/>
      <c r="Y81" s="80"/>
      <c r="Z81" s="80"/>
    </row>
    <row r="82" spans="1:26" s="81" customFormat="1" ht="12.9" customHeight="1">
      <c r="A82" s="76" t="s">
        <v>926</v>
      </c>
      <c r="B82" s="77" t="s">
        <v>189</v>
      </c>
      <c r="C82" s="77" t="s">
        <v>231</v>
      </c>
      <c r="D82" s="77" t="s">
        <v>169</v>
      </c>
      <c r="E82" s="77" t="str">
        <f t="shared" ref="E82:E85" si="13">+B82&amp;C82&amp;D82</f>
        <v>BI020WSKY BLUESINGLE</v>
      </c>
      <c r="F82" s="77" t="s">
        <v>930</v>
      </c>
      <c r="G82" s="78">
        <v>2115</v>
      </c>
      <c r="H82" s="79">
        <v>2350</v>
      </c>
      <c r="I82" s="80"/>
      <c r="J82" s="80"/>
      <c r="K82" s="80"/>
      <c r="L82" s="80"/>
      <c r="M82" s="80"/>
      <c r="N82" s="80"/>
      <c r="O82" s="80"/>
      <c r="P82" s="80"/>
      <c r="Q82" s="80"/>
      <c r="R82" s="80"/>
      <c r="S82" s="80"/>
      <c r="T82" s="80"/>
      <c r="U82" s="80"/>
      <c r="V82" s="80"/>
      <c r="W82" s="80"/>
      <c r="X82" s="80"/>
      <c r="Y82" s="80"/>
      <c r="Z82" s="80"/>
    </row>
    <row r="83" spans="1:26" s="81" customFormat="1" ht="12.9" customHeight="1">
      <c r="A83" s="76" t="s">
        <v>927</v>
      </c>
      <c r="B83" s="77" t="s">
        <v>189</v>
      </c>
      <c r="C83" s="77" t="s">
        <v>231</v>
      </c>
      <c r="D83" s="77" t="s">
        <v>162</v>
      </c>
      <c r="E83" s="77" t="str">
        <f t="shared" si="13"/>
        <v>BI020WSKY BLUEDOUBLE</v>
      </c>
      <c r="F83" s="77" t="s">
        <v>931</v>
      </c>
      <c r="G83" s="78">
        <v>2700</v>
      </c>
      <c r="H83" s="79">
        <v>3000</v>
      </c>
      <c r="I83" s="80"/>
      <c r="J83" s="80"/>
      <c r="K83" s="80"/>
      <c r="L83" s="80"/>
      <c r="M83" s="80"/>
      <c r="N83" s="80"/>
      <c r="O83" s="80"/>
      <c r="P83" s="80"/>
      <c r="Q83" s="80"/>
      <c r="R83" s="80"/>
      <c r="S83" s="80"/>
      <c r="T83" s="80"/>
      <c r="U83" s="80"/>
      <c r="V83" s="80"/>
      <c r="W83" s="80"/>
      <c r="X83" s="80"/>
      <c r="Y83" s="80"/>
      <c r="Z83" s="80"/>
    </row>
    <row r="84" spans="1:26" s="81" customFormat="1" ht="12.9" customHeight="1">
      <c r="A84" s="76" t="s">
        <v>928</v>
      </c>
      <c r="B84" s="77" t="s">
        <v>189</v>
      </c>
      <c r="C84" s="77" t="s">
        <v>923</v>
      </c>
      <c r="D84" s="77" t="s">
        <v>169</v>
      </c>
      <c r="E84" s="77" t="str">
        <f t="shared" si="13"/>
        <v>BI020WCHERRY PINKSINGLE</v>
      </c>
      <c r="F84" s="77" t="s">
        <v>932</v>
      </c>
      <c r="G84" s="78">
        <v>2115</v>
      </c>
      <c r="H84" s="79">
        <v>2350</v>
      </c>
      <c r="I84" s="80"/>
      <c r="J84" s="80"/>
      <c r="K84" s="80"/>
      <c r="L84" s="80"/>
      <c r="M84" s="80"/>
      <c r="N84" s="80"/>
      <c r="O84" s="80"/>
      <c r="P84" s="80"/>
      <c r="Q84" s="80"/>
      <c r="R84" s="80"/>
      <c r="S84" s="80"/>
      <c r="T84" s="80"/>
      <c r="U84" s="80"/>
      <c r="V84" s="80"/>
      <c r="W84" s="80"/>
      <c r="X84" s="80"/>
      <c r="Y84" s="80"/>
      <c r="Z84" s="80"/>
    </row>
    <row r="85" spans="1:26" s="81" customFormat="1" ht="12.9" customHeight="1">
      <c r="A85" s="76" t="s">
        <v>929</v>
      </c>
      <c r="B85" s="77" t="s">
        <v>189</v>
      </c>
      <c r="C85" s="77" t="s">
        <v>923</v>
      </c>
      <c r="D85" s="77" t="s">
        <v>162</v>
      </c>
      <c r="E85" s="77" t="str">
        <f t="shared" si="13"/>
        <v>BI020WCHERRY PINKDOUBLE</v>
      </c>
      <c r="F85" s="77" t="s">
        <v>933</v>
      </c>
      <c r="G85" s="78">
        <v>2700</v>
      </c>
      <c r="H85" s="79">
        <v>3000</v>
      </c>
      <c r="I85" s="80"/>
      <c r="J85" s="80"/>
      <c r="K85" s="80"/>
      <c r="L85" s="80"/>
      <c r="M85" s="80"/>
      <c r="N85" s="80"/>
      <c r="O85" s="80"/>
      <c r="P85" s="80"/>
      <c r="Q85" s="80"/>
      <c r="R85" s="80"/>
      <c r="S85" s="80"/>
      <c r="T85" s="80"/>
      <c r="U85" s="80"/>
      <c r="V85" s="80"/>
      <c r="W85" s="80"/>
      <c r="X85" s="80"/>
      <c r="Y85" s="80"/>
      <c r="Z85" s="80"/>
    </row>
    <row r="86" spans="1:26" s="81" customFormat="1" ht="12.9" customHeight="1">
      <c r="A86" s="76" t="s">
        <v>170</v>
      </c>
      <c r="B86" s="77" t="s">
        <v>45</v>
      </c>
      <c r="C86" s="77" t="s">
        <v>161</v>
      </c>
      <c r="D86" s="77" t="s">
        <v>169</v>
      </c>
      <c r="E86" s="77" t="str">
        <f t="shared" si="7"/>
        <v>BI031PEACHSINGLE</v>
      </c>
      <c r="F86" s="77" t="s">
        <v>582</v>
      </c>
      <c r="G86" s="78">
        <v>5040</v>
      </c>
      <c r="H86" s="79">
        <v>5600</v>
      </c>
      <c r="I86" s="80"/>
      <c r="J86" s="80"/>
      <c r="K86" s="80"/>
      <c r="L86" s="80"/>
      <c r="M86" s="80"/>
      <c r="N86" s="80"/>
      <c r="O86" s="80"/>
      <c r="P86" s="80"/>
      <c r="Q86" s="80"/>
      <c r="R86" s="80"/>
      <c r="S86" s="80"/>
      <c r="T86" s="80"/>
      <c r="U86" s="80"/>
      <c r="V86" s="80"/>
      <c r="W86" s="80"/>
      <c r="X86" s="80"/>
      <c r="Y86" s="80"/>
      <c r="Z86" s="80"/>
    </row>
    <row r="87" spans="1:26" s="81" customFormat="1" ht="12.9" customHeight="1">
      <c r="A87" s="76" t="s">
        <v>160</v>
      </c>
      <c r="B87" s="77" t="s">
        <v>45</v>
      </c>
      <c r="C87" s="77" t="s">
        <v>161</v>
      </c>
      <c r="D87" s="77" t="s">
        <v>162</v>
      </c>
      <c r="E87" s="77" t="str">
        <f t="shared" si="7"/>
        <v>BI031PEACHDOUBLE</v>
      </c>
      <c r="F87" s="77" t="s">
        <v>578</v>
      </c>
      <c r="G87" s="78">
        <v>5940</v>
      </c>
      <c r="H87" s="79">
        <v>6600</v>
      </c>
      <c r="I87" s="80"/>
      <c r="J87" s="80"/>
      <c r="K87" s="80"/>
      <c r="L87" s="80"/>
      <c r="M87" s="80"/>
      <c r="N87" s="80"/>
      <c r="O87" s="80"/>
      <c r="P87" s="80"/>
      <c r="Q87" s="80"/>
      <c r="R87" s="80"/>
      <c r="S87" s="80"/>
      <c r="T87" s="80"/>
      <c r="U87" s="80"/>
      <c r="V87" s="80"/>
      <c r="W87" s="80"/>
      <c r="X87" s="80"/>
      <c r="Y87" s="80"/>
      <c r="Z87" s="80"/>
    </row>
    <row r="88" spans="1:26" s="81" customFormat="1" ht="12.9" customHeight="1">
      <c r="A88" s="76" t="s">
        <v>171</v>
      </c>
      <c r="B88" s="77" t="s">
        <v>45</v>
      </c>
      <c r="C88" s="77" t="s">
        <v>164</v>
      </c>
      <c r="D88" s="77" t="s">
        <v>169</v>
      </c>
      <c r="E88" s="77" t="str">
        <f t="shared" si="7"/>
        <v>BI031SERENITY BLUESINGLE</v>
      </c>
      <c r="F88" s="77" t="s">
        <v>583</v>
      </c>
      <c r="G88" s="78">
        <v>5040</v>
      </c>
      <c r="H88" s="79">
        <v>5600</v>
      </c>
      <c r="I88" s="80"/>
      <c r="J88" s="80"/>
      <c r="K88" s="80"/>
      <c r="L88" s="80"/>
      <c r="M88" s="80"/>
      <c r="N88" s="80"/>
      <c r="O88" s="80"/>
      <c r="P88" s="80"/>
      <c r="Q88" s="80"/>
      <c r="R88" s="80"/>
      <c r="S88" s="80"/>
      <c r="T88" s="80"/>
      <c r="U88" s="80"/>
      <c r="V88" s="80"/>
      <c r="W88" s="80"/>
      <c r="X88" s="80"/>
      <c r="Y88" s="80"/>
      <c r="Z88" s="80"/>
    </row>
    <row r="89" spans="1:26" s="81" customFormat="1" ht="12.9" customHeight="1">
      <c r="A89" s="76" t="s">
        <v>163</v>
      </c>
      <c r="B89" s="77" t="s">
        <v>45</v>
      </c>
      <c r="C89" s="77" t="s">
        <v>164</v>
      </c>
      <c r="D89" s="77" t="s">
        <v>162</v>
      </c>
      <c r="E89" s="77" t="str">
        <f t="shared" si="7"/>
        <v>BI031SERENITY BLUEDOUBLE</v>
      </c>
      <c r="F89" s="77" t="s">
        <v>579</v>
      </c>
      <c r="G89" s="78">
        <v>5940</v>
      </c>
      <c r="H89" s="79">
        <v>6600</v>
      </c>
      <c r="I89" s="80"/>
      <c r="J89" s="80"/>
      <c r="K89" s="80"/>
      <c r="L89" s="80"/>
      <c r="M89" s="80"/>
      <c r="N89" s="80"/>
      <c r="O89" s="80"/>
      <c r="P89" s="80"/>
      <c r="Q89" s="80"/>
      <c r="R89" s="80"/>
      <c r="S89" s="80"/>
      <c r="T89" s="80"/>
      <c r="U89" s="80"/>
      <c r="V89" s="80"/>
      <c r="W89" s="80"/>
      <c r="X89" s="80"/>
      <c r="Y89" s="80"/>
      <c r="Z89" s="80"/>
    </row>
    <row r="90" spans="1:26" s="81" customFormat="1" ht="12.9" customHeight="1">
      <c r="A90" s="76" t="s">
        <v>917</v>
      </c>
      <c r="B90" s="77" t="s">
        <v>45</v>
      </c>
      <c r="C90" s="77" t="s">
        <v>231</v>
      </c>
      <c r="D90" s="77" t="s">
        <v>169</v>
      </c>
      <c r="E90" s="77" t="str">
        <f t="shared" ref="E90" si="14">+B90&amp;C90&amp;D90</f>
        <v>BI031SKY BLUESINGLE</v>
      </c>
      <c r="F90" s="77" t="s">
        <v>918</v>
      </c>
      <c r="G90" s="78">
        <v>5040</v>
      </c>
      <c r="H90" s="79">
        <v>5600</v>
      </c>
      <c r="I90" s="80"/>
      <c r="J90" s="80"/>
      <c r="K90" s="80"/>
      <c r="L90" s="80"/>
      <c r="M90" s="80"/>
      <c r="N90" s="80"/>
      <c r="O90" s="80"/>
      <c r="P90" s="80"/>
      <c r="Q90" s="80"/>
      <c r="R90" s="80"/>
      <c r="S90" s="80"/>
      <c r="T90" s="80"/>
      <c r="U90" s="80"/>
      <c r="V90" s="80"/>
      <c r="W90" s="80"/>
      <c r="X90" s="80"/>
      <c r="Y90" s="80"/>
      <c r="Z90" s="80"/>
    </row>
    <row r="91" spans="1:26" s="81" customFormat="1" ht="12.9" customHeight="1">
      <c r="A91" s="76" t="s">
        <v>919</v>
      </c>
      <c r="B91" s="77" t="s">
        <v>45</v>
      </c>
      <c r="C91" s="77" t="s">
        <v>231</v>
      </c>
      <c r="D91" s="77" t="s">
        <v>162</v>
      </c>
      <c r="E91" s="77" t="str">
        <f t="shared" ref="E91:E92" si="15">+B91&amp;C91&amp;D91</f>
        <v>BI031SKY BLUEDOUBLE</v>
      </c>
      <c r="F91" s="77" t="s">
        <v>920</v>
      </c>
      <c r="G91" s="78">
        <v>5940</v>
      </c>
      <c r="H91" s="79">
        <v>6600</v>
      </c>
      <c r="I91" s="80"/>
      <c r="J91" s="80"/>
      <c r="K91" s="80"/>
      <c r="L91" s="80"/>
      <c r="M91" s="80"/>
      <c r="N91" s="80"/>
      <c r="O91" s="80"/>
      <c r="P91" s="80"/>
      <c r="Q91" s="80"/>
      <c r="R91" s="80"/>
      <c r="S91" s="80"/>
      <c r="T91" s="80"/>
      <c r="U91" s="80"/>
      <c r="V91" s="80"/>
      <c r="W91" s="80"/>
      <c r="X91" s="80"/>
      <c r="Y91" s="80"/>
      <c r="Z91" s="80"/>
    </row>
    <row r="92" spans="1:26" s="81" customFormat="1" ht="12.9" customHeight="1">
      <c r="A92" s="76" t="s">
        <v>921</v>
      </c>
      <c r="B92" s="77" t="s">
        <v>45</v>
      </c>
      <c r="C92" s="77" t="s">
        <v>923</v>
      </c>
      <c r="D92" s="77" t="s">
        <v>169</v>
      </c>
      <c r="E92" s="77" t="str">
        <f t="shared" si="15"/>
        <v>BI031CHERRY PINKSINGLE</v>
      </c>
      <c r="F92" s="77" t="s">
        <v>924</v>
      </c>
      <c r="G92" s="78">
        <v>5040</v>
      </c>
      <c r="H92" s="79">
        <v>5600</v>
      </c>
      <c r="I92" s="80"/>
      <c r="J92" s="80"/>
      <c r="K92" s="80"/>
      <c r="L92" s="80"/>
      <c r="M92" s="80"/>
      <c r="N92" s="80"/>
      <c r="O92" s="80"/>
      <c r="P92" s="80"/>
      <c r="Q92" s="80"/>
      <c r="R92" s="80"/>
      <c r="S92" s="80"/>
      <c r="T92" s="80"/>
      <c r="U92" s="80"/>
      <c r="V92" s="80"/>
      <c r="W92" s="80"/>
      <c r="X92" s="80"/>
      <c r="Y92" s="80"/>
      <c r="Z92" s="80"/>
    </row>
    <row r="93" spans="1:26" s="81" customFormat="1" ht="12.9" customHeight="1">
      <c r="A93" s="76" t="s">
        <v>922</v>
      </c>
      <c r="B93" s="77" t="s">
        <v>45</v>
      </c>
      <c r="C93" s="77" t="s">
        <v>923</v>
      </c>
      <c r="D93" s="77" t="s">
        <v>162</v>
      </c>
      <c r="E93" s="77" t="str">
        <f t="shared" ref="E93" si="16">+B93&amp;C93&amp;D93</f>
        <v>BI031CHERRY PINKDOUBLE</v>
      </c>
      <c r="F93" s="77" t="s">
        <v>925</v>
      </c>
      <c r="G93" s="78">
        <v>5940</v>
      </c>
      <c r="H93" s="79">
        <v>6600</v>
      </c>
      <c r="I93" s="80"/>
      <c r="J93" s="80"/>
      <c r="K93" s="80"/>
      <c r="L93" s="80"/>
      <c r="M93" s="80"/>
      <c r="N93" s="80"/>
      <c r="O93" s="80"/>
      <c r="P93" s="80"/>
      <c r="Q93" s="80"/>
      <c r="R93" s="80"/>
      <c r="S93" s="80"/>
      <c r="T93" s="80"/>
      <c r="U93" s="80"/>
      <c r="V93" s="80"/>
      <c r="W93" s="80"/>
      <c r="X93" s="80"/>
      <c r="Y93" s="80"/>
      <c r="Z93" s="80"/>
    </row>
    <row r="94" spans="1:26" s="81" customFormat="1" ht="12.9" customHeight="1">
      <c r="A94" s="76" t="s">
        <v>185</v>
      </c>
      <c r="B94" s="77" t="s">
        <v>186</v>
      </c>
      <c r="C94" s="77" t="s">
        <v>187</v>
      </c>
      <c r="D94" s="77" t="s">
        <v>162</v>
      </c>
      <c r="E94" s="77" t="str">
        <f t="shared" si="7"/>
        <v>BI041IVORYDOUBLE</v>
      </c>
      <c r="F94" s="77" t="s">
        <v>593</v>
      </c>
      <c r="G94" s="78">
        <v>2940</v>
      </c>
      <c r="H94" s="79">
        <v>3267</v>
      </c>
      <c r="I94" s="80"/>
      <c r="J94" s="80"/>
      <c r="K94" s="80"/>
      <c r="L94" s="80"/>
      <c r="M94" s="80"/>
      <c r="N94" s="80"/>
      <c r="O94" s="80"/>
      <c r="P94" s="80"/>
      <c r="Q94" s="80"/>
      <c r="R94" s="80"/>
      <c r="S94" s="80"/>
      <c r="T94" s="80"/>
      <c r="U94" s="80"/>
      <c r="V94" s="80"/>
      <c r="W94" s="80"/>
      <c r="X94" s="80"/>
      <c r="Y94" s="80"/>
      <c r="Z94" s="80"/>
    </row>
    <row r="95" spans="1:26" s="81" customFormat="1" ht="12.9" customHeight="1">
      <c r="A95" s="76" t="s">
        <v>1182</v>
      </c>
      <c r="B95" s="77" t="s">
        <v>1183</v>
      </c>
      <c r="C95" s="77" t="s">
        <v>231</v>
      </c>
      <c r="D95" s="77"/>
      <c r="E95" s="77" t="str">
        <f t="shared" si="7"/>
        <v>BI091SKY BLUE</v>
      </c>
      <c r="F95" s="85" t="s">
        <v>1185</v>
      </c>
      <c r="G95" s="78">
        <v>510</v>
      </c>
      <c r="H95" s="79">
        <v>567</v>
      </c>
      <c r="I95" s="80"/>
      <c r="J95" s="80"/>
      <c r="K95" s="80"/>
      <c r="L95" s="80"/>
      <c r="M95" s="80"/>
      <c r="N95" s="80"/>
      <c r="O95" s="80"/>
      <c r="P95" s="80"/>
      <c r="Q95" s="80"/>
      <c r="R95" s="80"/>
      <c r="S95" s="80"/>
      <c r="T95" s="80"/>
      <c r="U95" s="80"/>
      <c r="V95" s="80"/>
      <c r="W95" s="80"/>
      <c r="X95" s="80"/>
      <c r="Y95" s="80"/>
      <c r="Z95" s="80"/>
    </row>
    <row r="96" spans="1:26" s="81" customFormat="1" ht="12.9" customHeight="1">
      <c r="A96" s="76" t="s">
        <v>1184</v>
      </c>
      <c r="B96" s="77" t="s">
        <v>1183</v>
      </c>
      <c r="C96" s="77" t="s">
        <v>923</v>
      </c>
      <c r="D96" s="77"/>
      <c r="E96" s="77" t="str">
        <f t="shared" si="7"/>
        <v>BI091CHERRY PINK</v>
      </c>
      <c r="F96" s="85" t="s">
        <v>1186</v>
      </c>
      <c r="G96" s="78">
        <v>510</v>
      </c>
      <c r="H96" s="79">
        <v>567</v>
      </c>
      <c r="I96" s="80"/>
      <c r="J96" s="80"/>
      <c r="K96" s="80"/>
      <c r="L96" s="80"/>
      <c r="M96" s="80"/>
      <c r="N96" s="80"/>
      <c r="O96" s="80"/>
      <c r="P96" s="80"/>
      <c r="Q96" s="80"/>
      <c r="R96" s="80"/>
      <c r="S96" s="80"/>
      <c r="T96" s="80"/>
      <c r="U96" s="80"/>
      <c r="V96" s="80"/>
      <c r="W96" s="80"/>
      <c r="X96" s="80"/>
      <c r="Y96" s="80"/>
      <c r="Z96" s="80"/>
    </row>
    <row r="97" spans="1:26" s="81" customFormat="1" ht="12.9" customHeight="1">
      <c r="A97" s="76" t="s">
        <v>1212</v>
      </c>
      <c r="B97" s="77" t="s">
        <v>1213</v>
      </c>
      <c r="C97" s="77"/>
      <c r="D97" s="77" t="s">
        <v>1211</v>
      </c>
      <c r="E97" s="77" t="s">
        <v>1213</v>
      </c>
      <c r="F97" s="85" t="s">
        <v>1214</v>
      </c>
      <c r="G97" s="78">
        <v>480</v>
      </c>
      <c r="H97" s="79">
        <v>533</v>
      </c>
      <c r="I97" s="80"/>
      <c r="J97" s="80"/>
      <c r="K97" s="80"/>
      <c r="L97" s="80"/>
      <c r="M97" s="80"/>
      <c r="N97" s="80"/>
      <c r="O97" s="80"/>
      <c r="P97" s="80"/>
      <c r="Q97" s="80"/>
      <c r="R97" s="80"/>
      <c r="S97" s="80"/>
      <c r="T97" s="80"/>
      <c r="U97" s="80"/>
      <c r="V97" s="80"/>
      <c r="W97" s="80"/>
      <c r="X97" s="80"/>
      <c r="Y97" s="80"/>
      <c r="Z97" s="80"/>
    </row>
    <row r="98" spans="1:26" s="81" customFormat="1" ht="12.9" customHeight="1">
      <c r="A98" s="76" t="s">
        <v>1218</v>
      </c>
      <c r="B98" s="77" t="s">
        <v>1215</v>
      </c>
      <c r="C98" s="77"/>
      <c r="D98" s="77" t="s">
        <v>1222</v>
      </c>
      <c r="E98" s="77" t="s">
        <v>1215</v>
      </c>
      <c r="F98" s="85" t="s">
        <v>1224</v>
      </c>
      <c r="G98" s="78">
        <v>540</v>
      </c>
      <c r="H98" s="79">
        <v>600</v>
      </c>
      <c r="I98" s="80"/>
      <c r="J98" s="80"/>
      <c r="K98" s="80"/>
      <c r="L98" s="80"/>
      <c r="M98" s="80"/>
      <c r="N98" s="80"/>
      <c r="O98" s="80"/>
      <c r="P98" s="80"/>
      <c r="Q98" s="80"/>
      <c r="R98" s="80"/>
      <c r="S98" s="80"/>
      <c r="T98" s="80"/>
      <c r="U98" s="80"/>
      <c r="V98" s="80"/>
      <c r="W98" s="80"/>
      <c r="X98" s="80"/>
      <c r="Y98" s="80"/>
      <c r="Z98" s="80"/>
    </row>
    <row r="99" spans="1:26" s="81" customFormat="1" ht="12.9" customHeight="1">
      <c r="A99" s="76" t="s">
        <v>1219</v>
      </c>
      <c r="B99" s="77" t="s">
        <v>1216</v>
      </c>
      <c r="C99" s="77"/>
      <c r="D99" s="77" t="s">
        <v>1223</v>
      </c>
      <c r="E99" s="77" t="s">
        <v>1216</v>
      </c>
      <c r="F99" s="85" t="s">
        <v>1225</v>
      </c>
      <c r="G99" s="78">
        <v>540</v>
      </c>
      <c r="H99" s="79">
        <v>600</v>
      </c>
      <c r="I99" s="80"/>
      <c r="J99" s="80"/>
      <c r="K99" s="80"/>
      <c r="L99" s="80"/>
      <c r="M99" s="80"/>
      <c r="N99" s="80"/>
      <c r="O99" s="80"/>
      <c r="P99" s="80"/>
      <c r="Q99" s="80"/>
      <c r="R99" s="80"/>
      <c r="S99" s="80"/>
      <c r="T99" s="80"/>
      <c r="U99" s="80"/>
      <c r="V99" s="80"/>
      <c r="W99" s="80"/>
      <c r="X99" s="80"/>
      <c r="Y99" s="80"/>
      <c r="Z99" s="80"/>
    </row>
    <row r="100" spans="1:26" s="81" customFormat="1" ht="12.9" customHeight="1">
      <c r="A100" s="76" t="s">
        <v>1220</v>
      </c>
      <c r="B100" s="77" t="s">
        <v>1217</v>
      </c>
      <c r="C100" s="77"/>
      <c r="D100" s="77" t="s">
        <v>1221</v>
      </c>
      <c r="E100" s="77" t="s">
        <v>1217</v>
      </c>
      <c r="F100" s="85" t="s">
        <v>1226</v>
      </c>
      <c r="G100" s="78">
        <v>525</v>
      </c>
      <c r="H100" s="79">
        <v>583</v>
      </c>
      <c r="I100" s="80"/>
      <c r="J100" s="80"/>
      <c r="K100" s="80"/>
      <c r="L100" s="80"/>
      <c r="M100" s="80"/>
      <c r="N100" s="80"/>
      <c r="O100" s="80"/>
      <c r="P100" s="80"/>
      <c r="Q100" s="80"/>
      <c r="R100" s="80"/>
      <c r="S100" s="80"/>
      <c r="T100" s="80"/>
      <c r="U100" s="80"/>
      <c r="V100" s="80"/>
      <c r="W100" s="80"/>
      <c r="X100" s="80"/>
      <c r="Y100" s="80"/>
      <c r="Z100" s="80"/>
    </row>
    <row r="101" spans="1:26" s="81" customFormat="1" ht="12.9" customHeight="1">
      <c r="A101" s="76" t="s">
        <v>345</v>
      </c>
      <c r="B101" s="77" t="s">
        <v>46</v>
      </c>
      <c r="C101" s="77"/>
      <c r="D101" s="77"/>
      <c r="E101" s="77" t="str">
        <f t="shared" si="7"/>
        <v>BW001</v>
      </c>
      <c r="F101" s="77" t="s">
        <v>698</v>
      </c>
      <c r="G101" s="78">
        <v>315</v>
      </c>
      <c r="H101" s="79">
        <v>350</v>
      </c>
      <c r="I101" s="80"/>
      <c r="J101" s="80"/>
      <c r="K101" s="80"/>
      <c r="L101" s="80"/>
      <c r="M101" s="80"/>
      <c r="N101" s="80"/>
      <c r="O101" s="80"/>
      <c r="P101" s="80"/>
      <c r="Q101" s="80"/>
      <c r="R101" s="80"/>
      <c r="S101" s="80"/>
      <c r="T101" s="80"/>
      <c r="U101" s="80"/>
      <c r="V101" s="80"/>
      <c r="W101" s="80"/>
      <c r="X101" s="80"/>
      <c r="Y101" s="80"/>
      <c r="Z101" s="80"/>
    </row>
    <row r="102" spans="1:26" s="81" customFormat="1" ht="12.9" customHeight="1">
      <c r="A102" s="76" t="s">
        <v>343</v>
      </c>
      <c r="B102" s="77" t="s">
        <v>47</v>
      </c>
      <c r="C102" s="77" t="s">
        <v>344</v>
      </c>
      <c r="D102" s="77"/>
      <c r="E102" s="77" t="str">
        <f t="shared" si="7"/>
        <v>BW002TRAVEL PACK</v>
      </c>
      <c r="F102" s="77" t="s">
        <v>697</v>
      </c>
      <c r="G102" s="78">
        <v>325</v>
      </c>
      <c r="H102" s="79">
        <v>361</v>
      </c>
      <c r="I102" s="80"/>
      <c r="J102" s="80"/>
      <c r="K102" s="80"/>
      <c r="L102" s="80"/>
      <c r="M102" s="80"/>
      <c r="N102" s="80"/>
      <c r="O102" s="80"/>
      <c r="P102" s="80"/>
      <c r="Q102" s="80"/>
      <c r="R102" s="80"/>
      <c r="S102" s="80"/>
      <c r="T102" s="80"/>
      <c r="U102" s="80"/>
      <c r="V102" s="80"/>
      <c r="W102" s="80"/>
      <c r="X102" s="80"/>
      <c r="Y102" s="80"/>
      <c r="Z102" s="80"/>
    </row>
    <row r="103" spans="1:26" s="81" customFormat="1" ht="12.9" customHeight="1">
      <c r="A103" s="76" t="s">
        <v>412</v>
      </c>
      <c r="B103" s="77" t="s">
        <v>413</v>
      </c>
      <c r="C103" s="77"/>
      <c r="D103" s="77"/>
      <c r="E103" s="77" t="str">
        <f t="shared" si="7"/>
        <v>FB</v>
      </c>
      <c r="F103" s="77" t="s">
        <v>758</v>
      </c>
      <c r="G103" s="78">
        <v>15</v>
      </c>
      <c r="H103" s="79">
        <v>17</v>
      </c>
      <c r="I103" s="80"/>
      <c r="J103" s="80"/>
      <c r="K103" s="80"/>
      <c r="L103" s="80"/>
      <c r="M103" s="80"/>
      <c r="N103" s="80"/>
      <c r="O103" s="80"/>
      <c r="P103" s="80"/>
      <c r="Q103" s="80"/>
      <c r="R103" s="80"/>
      <c r="S103" s="80"/>
      <c r="T103" s="80"/>
      <c r="U103" s="80"/>
      <c r="V103" s="80"/>
      <c r="W103" s="80"/>
      <c r="X103" s="80"/>
      <c r="Y103" s="80"/>
      <c r="Z103" s="80"/>
    </row>
    <row r="104" spans="1:26" s="81" customFormat="1" ht="12.9" customHeight="1">
      <c r="A104" s="76" t="s">
        <v>302</v>
      </c>
      <c r="B104" s="77" t="s">
        <v>48</v>
      </c>
      <c r="C104" s="77" t="s">
        <v>303</v>
      </c>
      <c r="D104" s="77"/>
      <c r="E104" s="77" t="str">
        <f t="shared" si="7"/>
        <v>LS001WINE RED</v>
      </c>
      <c r="F104" s="77" t="s">
        <v>666</v>
      </c>
      <c r="G104" s="78">
        <v>435</v>
      </c>
      <c r="H104" s="79">
        <v>483</v>
      </c>
      <c r="I104" s="80"/>
      <c r="J104" s="80"/>
      <c r="K104" s="80"/>
      <c r="L104" s="80"/>
      <c r="M104" s="80"/>
      <c r="N104" s="80"/>
      <c r="O104" s="80"/>
      <c r="P104" s="80"/>
      <c r="Q104" s="80"/>
      <c r="R104" s="80"/>
      <c r="S104" s="80"/>
      <c r="T104" s="80"/>
      <c r="U104" s="80"/>
      <c r="V104" s="80"/>
      <c r="W104" s="80"/>
      <c r="X104" s="80"/>
      <c r="Y104" s="80"/>
      <c r="Z104" s="80"/>
    </row>
    <row r="105" spans="1:26" s="81" customFormat="1" ht="12.9" customHeight="1">
      <c r="A105" s="76" t="s">
        <v>304</v>
      </c>
      <c r="B105" s="77" t="s">
        <v>48</v>
      </c>
      <c r="C105" s="77" t="s">
        <v>174</v>
      </c>
      <c r="D105" s="77"/>
      <c r="E105" s="77" t="str">
        <f t="shared" si="7"/>
        <v>LS001BLACK</v>
      </c>
      <c r="F105" s="77" t="s">
        <v>667</v>
      </c>
      <c r="G105" s="78">
        <v>435</v>
      </c>
      <c r="H105" s="79">
        <v>483</v>
      </c>
      <c r="I105" s="80"/>
      <c r="J105" s="80"/>
      <c r="K105" s="80"/>
      <c r="L105" s="80"/>
      <c r="M105" s="80"/>
      <c r="N105" s="80"/>
      <c r="O105" s="80"/>
      <c r="P105" s="80"/>
      <c r="Q105" s="80"/>
      <c r="R105" s="80"/>
      <c r="S105" s="80"/>
      <c r="T105" s="80"/>
      <c r="U105" s="80"/>
      <c r="V105" s="80"/>
      <c r="W105" s="80"/>
      <c r="X105" s="80"/>
      <c r="Y105" s="80"/>
      <c r="Z105" s="80"/>
    </row>
    <row r="106" spans="1:26" s="81" customFormat="1" ht="12.9" customHeight="1">
      <c r="A106" s="76" t="s">
        <v>368</v>
      </c>
      <c r="B106" s="77" t="s">
        <v>49</v>
      </c>
      <c r="C106" s="77" t="s">
        <v>222</v>
      </c>
      <c r="D106" s="77"/>
      <c r="E106" s="77" t="str">
        <f t="shared" si="7"/>
        <v>LS002NAVY BLUE</v>
      </c>
      <c r="F106" s="77" t="s">
        <v>720</v>
      </c>
      <c r="G106" s="78">
        <v>220</v>
      </c>
      <c r="H106" s="79">
        <v>244</v>
      </c>
      <c r="I106" s="80"/>
      <c r="J106" s="80"/>
      <c r="K106" s="80"/>
      <c r="L106" s="80"/>
      <c r="M106" s="80"/>
      <c r="N106" s="80"/>
      <c r="O106" s="80"/>
      <c r="P106" s="80"/>
      <c r="Q106" s="80"/>
      <c r="R106" s="80"/>
      <c r="S106" s="80"/>
      <c r="T106" s="80"/>
      <c r="U106" s="80"/>
      <c r="V106" s="80"/>
      <c r="W106" s="80"/>
      <c r="X106" s="80"/>
      <c r="Y106" s="80"/>
      <c r="Z106" s="80"/>
    </row>
    <row r="107" spans="1:26" s="81" customFormat="1" ht="12.9" customHeight="1">
      <c r="A107" s="76" t="s">
        <v>1437</v>
      </c>
      <c r="B107" s="77" t="s">
        <v>49</v>
      </c>
      <c r="C107" s="77" t="s">
        <v>172</v>
      </c>
      <c r="D107" s="77"/>
      <c r="E107" s="77" t="str">
        <f t="shared" ref="E107" si="17">+B107&amp;C107&amp;D107</f>
        <v>LS002PINK</v>
      </c>
      <c r="F107" s="77" t="s">
        <v>1438</v>
      </c>
      <c r="G107" s="78">
        <v>220</v>
      </c>
      <c r="H107" s="79">
        <v>244</v>
      </c>
      <c r="I107" s="80"/>
      <c r="J107" s="80"/>
      <c r="K107" s="80"/>
      <c r="L107" s="80"/>
      <c r="M107" s="80"/>
      <c r="N107" s="80"/>
      <c r="O107" s="80"/>
      <c r="P107" s="80"/>
      <c r="Q107" s="80"/>
      <c r="R107" s="80"/>
      <c r="S107" s="80"/>
      <c r="T107" s="80"/>
      <c r="U107" s="80"/>
      <c r="V107" s="80"/>
      <c r="W107" s="80"/>
      <c r="X107" s="80"/>
      <c r="Y107" s="80"/>
      <c r="Z107" s="80"/>
    </row>
    <row r="108" spans="1:26" s="81" customFormat="1" ht="12.9" customHeight="1">
      <c r="A108" s="76" t="s">
        <v>369</v>
      </c>
      <c r="B108" s="77" t="s">
        <v>49</v>
      </c>
      <c r="C108" s="77" t="s">
        <v>303</v>
      </c>
      <c r="D108" s="77"/>
      <c r="E108" s="77" t="str">
        <f t="shared" si="7"/>
        <v>LS002WINE RED</v>
      </c>
      <c r="F108" s="77" t="s">
        <v>721</v>
      </c>
      <c r="G108" s="78">
        <v>220</v>
      </c>
      <c r="H108" s="79">
        <v>244</v>
      </c>
      <c r="I108" s="80"/>
      <c r="J108" s="80"/>
      <c r="K108" s="80"/>
      <c r="L108" s="80"/>
      <c r="M108" s="80"/>
      <c r="N108" s="80"/>
      <c r="O108" s="80"/>
      <c r="P108" s="80"/>
      <c r="Q108" s="80"/>
      <c r="R108" s="80"/>
      <c r="S108" s="80"/>
      <c r="T108" s="80"/>
      <c r="U108" s="80"/>
      <c r="V108" s="80"/>
      <c r="W108" s="80"/>
      <c r="X108" s="80"/>
      <c r="Y108" s="80"/>
      <c r="Z108" s="80"/>
    </row>
    <row r="109" spans="1:26" s="81" customFormat="1" ht="12.9" customHeight="1">
      <c r="A109" s="76" t="s">
        <v>370</v>
      </c>
      <c r="B109" s="77" t="s">
        <v>49</v>
      </c>
      <c r="C109" s="77" t="s">
        <v>174</v>
      </c>
      <c r="D109" s="77"/>
      <c r="E109" s="77" t="str">
        <f t="shared" si="7"/>
        <v>LS002BLACK</v>
      </c>
      <c r="F109" s="77" t="s">
        <v>722</v>
      </c>
      <c r="G109" s="78">
        <v>220</v>
      </c>
      <c r="H109" s="79">
        <v>244</v>
      </c>
      <c r="I109" s="80"/>
      <c r="J109" s="80"/>
      <c r="K109" s="80"/>
      <c r="L109" s="80"/>
      <c r="M109" s="80"/>
      <c r="N109" s="80"/>
      <c r="O109" s="80"/>
      <c r="P109" s="80"/>
      <c r="Q109" s="80"/>
      <c r="R109" s="80"/>
      <c r="S109" s="80"/>
      <c r="T109" s="80"/>
      <c r="U109" s="80"/>
      <c r="V109" s="80"/>
      <c r="W109" s="80"/>
      <c r="X109" s="80"/>
      <c r="Y109" s="80"/>
      <c r="Z109" s="80"/>
    </row>
    <row r="110" spans="1:26" s="81" customFormat="1" ht="12.9" customHeight="1">
      <c r="A110" s="76" t="s">
        <v>357</v>
      </c>
      <c r="B110" s="77" t="s">
        <v>50</v>
      </c>
      <c r="C110" s="77" t="s">
        <v>222</v>
      </c>
      <c r="D110" s="77"/>
      <c r="E110" s="77" t="str">
        <f t="shared" si="7"/>
        <v>LS003NAVY BLUE</v>
      </c>
      <c r="F110" s="77" t="s">
        <v>709</v>
      </c>
      <c r="G110" s="78">
        <v>235</v>
      </c>
      <c r="H110" s="79">
        <v>261</v>
      </c>
      <c r="I110" s="80"/>
      <c r="J110" s="80"/>
      <c r="K110" s="80"/>
      <c r="L110" s="80"/>
      <c r="M110" s="80"/>
      <c r="N110" s="80"/>
      <c r="O110" s="80"/>
      <c r="P110" s="80"/>
      <c r="Q110" s="80"/>
      <c r="R110" s="80"/>
      <c r="S110" s="80"/>
      <c r="T110" s="80"/>
      <c r="U110" s="80"/>
      <c r="V110" s="80"/>
      <c r="W110" s="80"/>
      <c r="X110" s="80"/>
      <c r="Y110" s="80"/>
      <c r="Z110" s="80"/>
    </row>
    <row r="111" spans="1:26" s="81" customFormat="1" ht="12.9" customHeight="1">
      <c r="A111" s="76" t="s">
        <v>358</v>
      </c>
      <c r="B111" s="77" t="s">
        <v>50</v>
      </c>
      <c r="C111" s="77" t="s">
        <v>355</v>
      </c>
      <c r="D111" s="77"/>
      <c r="E111" s="77" t="str">
        <f t="shared" si="7"/>
        <v>LS003ASH GRAY</v>
      </c>
      <c r="F111" s="77" t="s">
        <v>710</v>
      </c>
      <c r="G111" s="78">
        <v>235</v>
      </c>
      <c r="H111" s="79">
        <v>261</v>
      </c>
      <c r="I111" s="80"/>
      <c r="J111" s="80"/>
      <c r="K111" s="80"/>
      <c r="L111" s="80"/>
      <c r="M111" s="80"/>
      <c r="N111" s="80"/>
      <c r="O111" s="80"/>
      <c r="P111" s="80"/>
      <c r="Q111" s="80"/>
      <c r="R111" s="80"/>
      <c r="S111" s="80"/>
      <c r="T111" s="80"/>
      <c r="U111" s="80"/>
      <c r="V111" s="80"/>
      <c r="W111" s="80"/>
      <c r="X111" s="80"/>
      <c r="Y111" s="80"/>
      <c r="Z111" s="80"/>
    </row>
    <row r="112" spans="1:26" s="81" customFormat="1" ht="12.9" customHeight="1">
      <c r="A112" s="76" t="s">
        <v>359</v>
      </c>
      <c r="B112" s="77" t="s">
        <v>50</v>
      </c>
      <c r="C112" s="77" t="s">
        <v>174</v>
      </c>
      <c r="D112" s="77"/>
      <c r="E112" s="77" t="str">
        <f t="shared" si="7"/>
        <v>LS003BLACK</v>
      </c>
      <c r="F112" s="77" t="s">
        <v>711</v>
      </c>
      <c r="G112" s="78">
        <v>235</v>
      </c>
      <c r="H112" s="79">
        <v>261</v>
      </c>
      <c r="I112" s="80"/>
      <c r="J112" s="80"/>
      <c r="K112" s="80"/>
      <c r="L112" s="80"/>
      <c r="M112" s="80"/>
      <c r="N112" s="80"/>
      <c r="O112" s="80"/>
      <c r="P112" s="80"/>
      <c r="Q112" s="80"/>
      <c r="R112" s="80"/>
      <c r="S112" s="80"/>
      <c r="T112" s="80"/>
      <c r="U112" s="80"/>
      <c r="V112" s="80"/>
      <c r="W112" s="80"/>
      <c r="X112" s="80"/>
      <c r="Y112" s="80"/>
      <c r="Z112" s="80"/>
    </row>
    <row r="113" spans="1:26" s="81" customFormat="1" ht="12.9" customHeight="1">
      <c r="A113" s="76" t="s">
        <v>1439</v>
      </c>
      <c r="B113" s="77" t="s">
        <v>50</v>
      </c>
      <c r="C113" s="77" t="s">
        <v>1440</v>
      </c>
      <c r="D113" s="77"/>
      <c r="E113" s="77" t="str">
        <f t="shared" ref="E113" si="18">+B113&amp;C113&amp;D113</f>
        <v>LS003LIGHT GRAY</v>
      </c>
      <c r="F113" s="77" t="s">
        <v>1441</v>
      </c>
      <c r="G113" s="78">
        <v>235</v>
      </c>
      <c r="H113" s="79">
        <v>261</v>
      </c>
      <c r="I113" s="80"/>
      <c r="J113" s="80"/>
      <c r="K113" s="80"/>
      <c r="L113" s="80"/>
      <c r="M113" s="80"/>
      <c r="N113" s="80"/>
      <c r="O113" s="80"/>
      <c r="P113" s="80"/>
      <c r="Q113" s="80"/>
      <c r="R113" s="80"/>
      <c r="S113" s="80"/>
      <c r="T113" s="80"/>
      <c r="U113" s="80"/>
      <c r="V113" s="80"/>
      <c r="W113" s="80"/>
      <c r="X113" s="80"/>
      <c r="Y113" s="80"/>
      <c r="Z113" s="80"/>
    </row>
    <row r="114" spans="1:26" s="81" customFormat="1" ht="12.9" customHeight="1">
      <c r="A114" s="76" t="s">
        <v>353</v>
      </c>
      <c r="B114" s="77" t="s">
        <v>51</v>
      </c>
      <c r="C114" s="77" t="s">
        <v>222</v>
      </c>
      <c r="D114" s="77"/>
      <c r="E114" s="77" t="str">
        <f t="shared" si="7"/>
        <v>LS004NAVY BLUE</v>
      </c>
      <c r="F114" s="77" t="s">
        <v>706</v>
      </c>
      <c r="G114" s="78">
        <v>245</v>
      </c>
      <c r="H114" s="79">
        <v>272</v>
      </c>
      <c r="I114" s="80"/>
      <c r="J114" s="80"/>
      <c r="K114" s="80"/>
      <c r="L114" s="80"/>
      <c r="M114" s="80"/>
      <c r="N114" s="80"/>
      <c r="O114" s="80"/>
      <c r="P114" s="80"/>
      <c r="Q114" s="80"/>
      <c r="R114" s="80"/>
      <c r="S114" s="80"/>
      <c r="T114" s="80"/>
      <c r="U114" s="80"/>
      <c r="V114" s="80"/>
      <c r="W114" s="80"/>
      <c r="X114" s="80"/>
      <c r="Y114" s="80"/>
      <c r="Z114" s="80"/>
    </row>
    <row r="115" spans="1:26" s="81" customFormat="1" ht="12.9" customHeight="1">
      <c r="A115" s="76" t="s">
        <v>354</v>
      </c>
      <c r="B115" s="77" t="s">
        <v>51</v>
      </c>
      <c r="C115" s="77" t="s">
        <v>174</v>
      </c>
      <c r="D115" s="77"/>
      <c r="E115" s="77" t="str">
        <f t="shared" si="7"/>
        <v>LS004BLACK</v>
      </c>
      <c r="F115" s="77" t="s">
        <v>707</v>
      </c>
      <c r="G115" s="78">
        <v>245</v>
      </c>
      <c r="H115" s="79">
        <v>272</v>
      </c>
      <c r="I115" s="80"/>
      <c r="J115" s="80"/>
      <c r="K115" s="80"/>
      <c r="L115" s="80"/>
      <c r="M115" s="80"/>
      <c r="N115" s="80"/>
      <c r="O115" s="80"/>
      <c r="P115" s="80"/>
      <c r="Q115" s="80"/>
      <c r="R115" s="80"/>
      <c r="S115" s="80"/>
      <c r="T115" s="80"/>
      <c r="U115" s="80"/>
      <c r="V115" s="80"/>
      <c r="W115" s="80"/>
      <c r="X115" s="80"/>
      <c r="Y115" s="80"/>
      <c r="Z115" s="80"/>
    </row>
    <row r="116" spans="1:26" s="81" customFormat="1" ht="12.9" customHeight="1">
      <c r="A116" s="76" t="s">
        <v>389</v>
      </c>
      <c r="B116" s="77" t="s">
        <v>52</v>
      </c>
      <c r="C116" s="77" t="s">
        <v>390</v>
      </c>
      <c r="D116" s="77"/>
      <c r="E116" s="77" t="str">
        <f t="shared" si="7"/>
        <v>LS005DARK BLUE</v>
      </c>
      <c r="F116" s="77" t="s">
        <v>740</v>
      </c>
      <c r="G116" s="78">
        <v>160</v>
      </c>
      <c r="H116" s="79">
        <v>178</v>
      </c>
      <c r="I116" s="80"/>
      <c r="J116" s="80"/>
      <c r="K116" s="80"/>
      <c r="L116" s="80"/>
      <c r="M116" s="80"/>
      <c r="N116" s="80"/>
      <c r="O116" s="80"/>
      <c r="P116" s="80"/>
      <c r="Q116" s="80"/>
      <c r="R116" s="80"/>
      <c r="S116" s="80"/>
      <c r="T116" s="80"/>
      <c r="U116" s="80"/>
      <c r="V116" s="80"/>
      <c r="W116" s="80"/>
      <c r="X116" s="80"/>
      <c r="Y116" s="80"/>
      <c r="Z116" s="80"/>
    </row>
    <row r="117" spans="1:26" s="81" customFormat="1" ht="12.9" customHeight="1">
      <c r="A117" s="76" t="s">
        <v>391</v>
      </c>
      <c r="B117" s="77" t="s">
        <v>52</v>
      </c>
      <c r="C117" s="77" t="s">
        <v>168</v>
      </c>
      <c r="D117" s="77"/>
      <c r="E117" s="77" t="str">
        <f t="shared" si="7"/>
        <v>LS005GRAY</v>
      </c>
      <c r="F117" s="77" t="s">
        <v>741</v>
      </c>
      <c r="G117" s="78">
        <v>160</v>
      </c>
      <c r="H117" s="79">
        <v>178</v>
      </c>
      <c r="I117" s="80"/>
      <c r="J117" s="80"/>
      <c r="K117" s="80"/>
      <c r="L117" s="80"/>
      <c r="M117" s="80"/>
      <c r="N117" s="80"/>
      <c r="O117" s="80"/>
      <c r="P117" s="80"/>
      <c r="Q117" s="80"/>
      <c r="R117" s="80"/>
      <c r="S117" s="80"/>
      <c r="T117" s="80"/>
      <c r="U117" s="80"/>
      <c r="V117" s="80"/>
      <c r="W117" s="80"/>
      <c r="X117" s="80"/>
      <c r="Y117" s="80"/>
      <c r="Z117" s="80"/>
    </row>
    <row r="118" spans="1:26" s="81" customFormat="1" ht="12.9" customHeight="1">
      <c r="A118" s="76" t="s">
        <v>392</v>
      </c>
      <c r="B118" s="77" t="s">
        <v>52</v>
      </c>
      <c r="C118" s="77" t="s">
        <v>303</v>
      </c>
      <c r="D118" s="77"/>
      <c r="E118" s="77" t="str">
        <f t="shared" si="7"/>
        <v>LS005WINE RED</v>
      </c>
      <c r="F118" s="77" t="s">
        <v>742</v>
      </c>
      <c r="G118" s="78">
        <v>160</v>
      </c>
      <c r="H118" s="79">
        <v>178</v>
      </c>
      <c r="I118" s="80"/>
      <c r="J118" s="80"/>
      <c r="K118" s="80"/>
      <c r="L118" s="80"/>
      <c r="M118" s="80"/>
      <c r="N118" s="80"/>
      <c r="O118" s="80"/>
      <c r="P118" s="80"/>
      <c r="Q118" s="80"/>
      <c r="R118" s="80"/>
      <c r="S118" s="80"/>
      <c r="T118" s="80"/>
      <c r="U118" s="80"/>
      <c r="V118" s="80"/>
      <c r="W118" s="80"/>
      <c r="X118" s="80"/>
      <c r="Y118" s="80"/>
      <c r="Z118" s="80"/>
    </row>
    <row r="119" spans="1:26" s="81" customFormat="1" ht="12.9" customHeight="1">
      <c r="A119" s="76" t="s">
        <v>350</v>
      </c>
      <c r="B119" s="77" t="s">
        <v>53</v>
      </c>
      <c r="C119" s="77" t="s">
        <v>174</v>
      </c>
      <c r="D119" s="77" t="s">
        <v>198</v>
      </c>
      <c r="E119" s="77" t="str">
        <f t="shared" si="7"/>
        <v>LS006BLACKM</v>
      </c>
      <c r="F119" s="77" t="s">
        <v>703</v>
      </c>
      <c r="G119" s="78">
        <v>260</v>
      </c>
      <c r="H119" s="79">
        <v>289</v>
      </c>
      <c r="I119" s="80"/>
      <c r="J119" s="80"/>
      <c r="K119" s="80"/>
      <c r="L119" s="80"/>
      <c r="M119" s="80"/>
      <c r="N119" s="80"/>
      <c r="O119" s="80"/>
      <c r="P119" s="80"/>
      <c r="Q119" s="80"/>
      <c r="R119" s="80"/>
      <c r="S119" s="80"/>
      <c r="T119" s="80"/>
      <c r="U119" s="80"/>
      <c r="V119" s="80"/>
      <c r="W119" s="80"/>
      <c r="X119" s="80"/>
      <c r="Y119" s="80"/>
      <c r="Z119" s="80"/>
    </row>
    <row r="120" spans="1:26" s="81" customFormat="1" ht="12.9" customHeight="1">
      <c r="A120" s="76" t="s">
        <v>351</v>
      </c>
      <c r="B120" s="77" t="s">
        <v>53</v>
      </c>
      <c r="C120" s="77" t="s">
        <v>174</v>
      </c>
      <c r="D120" s="77" t="s">
        <v>194</v>
      </c>
      <c r="E120" s="77" t="str">
        <f t="shared" si="7"/>
        <v>LS006BLACKL</v>
      </c>
      <c r="F120" s="77" t="s">
        <v>704</v>
      </c>
      <c r="G120" s="78">
        <v>260</v>
      </c>
      <c r="H120" s="79">
        <v>289</v>
      </c>
      <c r="I120" s="80"/>
      <c r="J120" s="80"/>
      <c r="K120" s="80"/>
      <c r="L120" s="80"/>
      <c r="M120" s="80"/>
      <c r="N120" s="80"/>
      <c r="O120" s="80"/>
      <c r="P120" s="80"/>
      <c r="Q120" s="80"/>
      <c r="R120" s="80"/>
      <c r="S120" s="80"/>
      <c r="T120" s="80"/>
      <c r="U120" s="80"/>
      <c r="V120" s="80"/>
      <c r="W120" s="80"/>
      <c r="X120" s="80"/>
      <c r="Y120" s="80"/>
      <c r="Z120" s="80"/>
    </row>
    <row r="121" spans="1:26" s="81" customFormat="1" ht="12.9" customHeight="1">
      <c r="A121" s="76" t="s">
        <v>400</v>
      </c>
      <c r="B121" s="77" t="s">
        <v>54</v>
      </c>
      <c r="C121" s="77" t="s">
        <v>174</v>
      </c>
      <c r="D121" s="77" t="s">
        <v>338</v>
      </c>
      <c r="E121" s="77" t="str">
        <f t="shared" si="7"/>
        <v>LS007BLACKML</v>
      </c>
      <c r="F121" s="77" t="s">
        <v>748</v>
      </c>
      <c r="G121" s="78">
        <v>155</v>
      </c>
      <c r="H121" s="79">
        <v>172</v>
      </c>
      <c r="I121" s="80"/>
      <c r="J121" s="80"/>
      <c r="K121" s="80"/>
      <c r="L121" s="80"/>
      <c r="M121" s="80"/>
      <c r="N121" s="80"/>
      <c r="O121" s="80"/>
      <c r="P121" s="80"/>
      <c r="Q121" s="80"/>
      <c r="R121" s="80"/>
      <c r="S121" s="80"/>
      <c r="T121" s="80"/>
      <c r="U121" s="80"/>
      <c r="V121" s="80"/>
      <c r="W121" s="80"/>
      <c r="X121" s="80"/>
      <c r="Y121" s="80"/>
      <c r="Z121" s="80"/>
    </row>
    <row r="122" spans="1:26" s="81" customFormat="1" ht="12.9" customHeight="1">
      <c r="A122" s="76" t="s">
        <v>380</v>
      </c>
      <c r="B122" s="77" t="s">
        <v>54</v>
      </c>
      <c r="C122" s="77" t="s">
        <v>174</v>
      </c>
      <c r="D122" s="77" t="s">
        <v>196</v>
      </c>
      <c r="E122" s="77" t="str">
        <f t="shared" si="7"/>
        <v>LS007BLACKLL</v>
      </c>
      <c r="F122" s="77" t="s">
        <v>732</v>
      </c>
      <c r="G122" s="78">
        <v>170</v>
      </c>
      <c r="H122" s="79">
        <v>189</v>
      </c>
      <c r="I122" s="80"/>
      <c r="J122" s="80"/>
      <c r="K122" s="80"/>
      <c r="L122" s="80"/>
      <c r="M122" s="80"/>
      <c r="N122" s="80"/>
      <c r="O122" s="80"/>
      <c r="P122" s="80"/>
      <c r="Q122" s="80"/>
      <c r="R122" s="80"/>
      <c r="S122" s="80"/>
      <c r="T122" s="80"/>
      <c r="U122" s="80"/>
      <c r="V122" s="80"/>
      <c r="W122" s="80"/>
      <c r="X122" s="80"/>
      <c r="Y122" s="80"/>
      <c r="Z122" s="80"/>
    </row>
    <row r="123" spans="1:26" s="81" customFormat="1" ht="12.9" customHeight="1">
      <c r="A123" s="76" t="s">
        <v>381</v>
      </c>
      <c r="B123" s="77" t="s">
        <v>54</v>
      </c>
      <c r="C123" s="77" t="s">
        <v>270</v>
      </c>
      <c r="D123" s="77" t="s">
        <v>196</v>
      </c>
      <c r="E123" s="77" t="str">
        <f t="shared" ref="E123:E155" si="19">+B123&amp;C123&amp;D123</f>
        <v>LS007BEIGELL</v>
      </c>
      <c r="F123" s="77" t="s">
        <v>733</v>
      </c>
      <c r="G123" s="78">
        <v>170</v>
      </c>
      <c r="H123" s="79">
        <v>189</v>
      </c>
      <c r="I123" s="80"/>
      <c r="J123" s="80"/>
      <c r="K123" s="80"/>
      <c r="L123" s="80"/>
      <c r="M123" s="80"/>
      <c r="N123" s="80"/>
      <c r="O123" s="80"/>
      <c r="P123" s="80"/>
      <c r="Q123" s="80"/>
      <c r="R123" s="80"/>
      <c r="S123" s="80"/>
      <c r="T123" s="80"/>
      <c r="U123" s="80"/>
      <c r="V123" s="80"/>
      <c r="W123" s="80"/>
      <c r="X123" s="80"/>
      <c r="Y123" s="80"/>
      <c r="Z123" s="80"/>
    </row>
    <row r="124" spans="1:26" s="81" customFormat="1" ht="12.9" customHeight="1">
      <c r="A124" s="76" t="s">
        <v>401</v>
      </c>
      <c r="B124" s="77" t="s">
        <v>54</v>
      </c>
      <c r="C124" s="77" t="s">
        <v>383</v>
      </c>
      <c r="D124" s="77" t="s">
        <v>338</v>
      </c>
      <c r="E124" s="77" t="str">
        <f t="shared" si="19"/>
        <v>LS007LIGHT BEIGEML</v>
      </c>
      <c r="F124" s="77" t="s">
        <v>749</v>
      </c>
      <c r="G124" s="78">
        <v>155</v>
      </c>
      <c r="H124" s="79">
        <v>172</v>
      </c>
      <c r="I124" s="80"/>
      <c r="J124" s="80"/>
      <c r="K124" s="80"/>
      <c r="L124" s="80"/>
      <c r="M124" s="80"/>
      <c r="N124" s="80"/>
      <c r="O124" s="80"/>
      <c r="P124" s="80"/>
      <c r="Q124" s="80"/>
      <c r="R124" s="80"/>
      <c r="S124" s="80"/>
      <c r="T124" s="80"/>
      <c r="U124" s="80"/>
      <c r="V124" s="80"/>
      <c r="W124" s="80"/>
      <c r="X124" s="80"/>
      <c r="Y124" s="80"/>
      <c r="Z124" s="80"/>
    </row>
    <row r="125" spans="1:26" s="81" customFormat="1" ht="12.9" customHeight="1">
      <c r="A125" s="76" t="s">
        <v>382</v>
      </c>
      <c r="B125" s="77" t="s">
        <v>54</v>
      </c>
      <c r="C125" s="77" t="s">
        <v>383</v>
      </c>
      <c r="D125" s="77" t="s">
        <v>196</v>
      </c>
      <c r="E125" s="77" t="str">
        <f t="shared" si="19"/>
        <v>LS007LIGHT BEIGELL</v>
      </c>
      <c r="F125" s="77" t="s">
        <v>734</v>
      </c>
      <c r="G125" s="78">
        <v>170</v>
      </c>
      <c r="H125" s="79">
        <v>189</v>
      </c>
      <c r="I125" s="80"/>
      <c r="J125" s="80"/>
      <c r="K125" s="80"/>
      <c r="L125" s="80"/>
      <c r="M125" s="80"/>
      <c r="N125" s="80"/>
      <c r="O125" s="80"/>
      <c r="P125" s="80"/>
      <c r="Q125" s="80"/>
      <c r="R125" s="80"/>
      <c r="S125" s="80"/>
      <c r="T125" s="80"/>
      <c r="U125" s="80"/>
      <c r="V125" s="80"/>
      <c r="W125" s="80"/>
      <c r="X125" s="80"/>
      <c r="Y125" s="80"/>
      <c r="Z125" s="80"/>
    </row>
    <row r="126" spans="1:26" s="81" customFormat="1" ht="12.9" customHeight="1">
      <c r="A126" s="76" t="s">
        <v>337</v>
      </c>
      <c r="B126" s="77" t="s">
        <v>55</v>
      </c>
      <c r="C126" s="77" t="s">
        <v>174</v>
      </c>
      <c r="D126" s="77" t="s">
        <v>338</v>
      </c>
      <c r="E126" s="77" t="str">
        <f t="shared" si="19"/>
        <v>LS008BLACKML</v>
      </c>
      <c r="F126" s="77" t="s">
        <v>692</v>
      </c>
      <c r="G126" s="78">
        <v>340</v>
      </c>
      <c r="H126" s="79">
        <v>378</v>
      </c>
      <c r="I126" s="80"/>
      <c r="J126" s="80"/>
      <c r="K126" s="80"/>
      <c r="L126" s="80"/>
      <c r="M126" s="80"/>
      <c r="N126" s="80"/>
      <c r="O126" s="80"/>
      <c r="P126" s="80"/>
      <c r="Q126" s="80"/>
      <c r="R126" s="80"/>
      <c r="S126" s="80"/>
      <c r="T126" s="80"/>
      <c r="U126" s="80"/>
      <c r="V126" s="80"/>
      <c r="W126" s="80"/>
      <c r="X126" s="80"/>
      <c r="Y126" s="80"/>
      <c r="Z126" s="80"/>
    </row>
    <row r="127" spans="1:26" s="81" customFormat="1" ht="12.9" customHeight="1">
      <c r="A127" s="76" t="s">
        <v>339</v>
      </c>
      <c r="B127" s="77" t="s">
        <v>55</v>
      </c>
      <c r="C127" s="77" t="s">
        <v>174</v>
      </c>
      <c r="D127" s="77" t="s">
        <v>196</v>
      </c>
      <c r="E127" s="77" t="str">
        <f t="shared" si="19"/>
        <v>LS008BLACKLL</v>
      </c>
      <c r="F127" s="77" t="s">
        <v>693</v>
      </c>
      <c r="G127" s="78">
        <v>340</v>
      </c>
      <c r="H127" s="79">
        <v>378</v>
      </c>
      <c r="I127" s="80"/>
      <c r="J127" s="80"/>
      <c r="K127" s="80"/>
      <c r="L127" s="80"/>
      <c r="M127" s="80"/>
      <c r="N127" s="80"/>
      <c r="O127" s="80"/>
      <c r="P127" s="80"/>
      <c r="Q127" s="80"/>
      <c r="R127" s="80"/>
      <c r="S127" s="80"/>
      <c r="T127" s="80"/>
      <c r="U127" s="80"/>
      <c r="V127" s="80"/>
      <c r="W127" s="80"/>
      <c r="X127" s="80"/>
      <c r="Y127" s="80"/>
      <c r="Z127" s="80"/>
    </row>
    <row r="128" spans="1:26" s="81" customFormat="1" ht="12.9" customHeight="1">
      <c r="A128" s="76" t="s">
        <v>326</v>
      </c>
      <c r="B128" s="77" t="s">
        <v>55</v>
      </c>
      <c r="C128" s="77" t="s">
        <v>174</v>
      </c>
      <c r="D128" s="77" t="s">
        <v>192</v>
      </c>
      <c r="E128" s="77" t="str">
        <f t="shared" si="19"/>
        <v>LS008BLACK3L</v>
      </c>
      <c r="F128" s="77" t="s">
        <v>683</v>
      </c>
      <c r="G128" s="78">
        <v>410</v>
      </c>
      <c r="H128" s="79">
        <v>456</v>
      </c>
      <c r="I128" s="80"/>
      <c r="J128" s="80"/>
      <c r="K128" s="80"/>
      <c r="L128" s="80"/>
      <c r="M128" s="80"/>
      <c r="N128" s="80"/>
      <c r="O128" s="80"/>
      <c r="P128" s="80"/>
      <c r="Q128" s="80"/>
      <c r="R128" s="80"/>
      <c r="S128" s="80"/>
      <c r="T128" s="80"/>
      <c r="U128" s="80"/>
      <c r="V128" s="80"/>
      <c r="W128" s="80"/>
      <c r="X128" s="80"/>
      <c r="Y128" s="80"/>
      <c r="Z128" s="80"/>
    </row>
    <row r="129" spans="1:26" s="81" customFormat="1" ht="12.9" customHeight="1">
      <c r="A129" s="76" t="s">
        <v>384</v>
      </c>
      <c r="B129" s="77" t="s">
        <v>56</v>
      </c>
      <c r="C129" s="77" t="s">
        <v>161</v>
      </c>
      <c r="D129" s="77"/>
      <c r="E129" s="77" t="str">
        <f t="shared" si="19"/>
        <v>LS011PEACH</v>
      </c>
      <c r="F129" s="77" t="s">
        <v>735</v>
      </c>
      <c r="G129" s="78">
        <v>165</v>
      </c>
      <c r="H129" s="79">
        <v>183</v>
      </c>
      <c r="I129" s="80"/>
      <c r="J129" s="80"/>
      <c r="K129" s="80"/>
      <c r="L129" s="80"/>
      <c r="M129" s="80"/>
      <c r="N129" s="80"/>
      <c r="O129" s="80"/>
      <c r="P129" s="80"/>
      <c r="Q129" s="80"/>
      <c r="R129" s="80"/>
      <c r="S129" s="80"/>
      <c r="T129" s="80"/>
      <c r="U129" s="80"/>
      <c r="V129" s="80"/>
      <c r="W129" s="80"/>
      <c r="X129" s="80"/>
      <c r="Y129" s="80"/>
      <c r="Z129" s="80"/>
    </row>
    <row r="130" spans="1:26" s="81" customFormat="1" ht="12.9" customHeight="1">
      <c r="A130" s="76" t="s">
        <v>385</v>
      </c>
      <c r="B130" s="77" t="s">
        <v>56</v>
      </c>
      <c r="C130" s="77" t="s">
        <v>174</v>
      </c>
      <c r="D130" s="77"/>
      <c r="E130" s="77" t="str">
        <f t="shared" si="19"/>
        <v>LS011BLACK</v>
      </c>
      <c r="F130" s="77" t="s">
        <v>736</v>
      </c>
      <c r="G130" s="78">
        <v>165</v>
      </c>
      <c r="H130" s="79">
        <v>183</v>
      </c>
      <c r="I130" s="80"/>
      <c r="J130" s="80"/>
      <c r="K130" s="80"/>
      <c r="L130" s="80"/>
      <c r="M130" s="80"/>
      <c r="N130" s="80"/>
      <c r="O130" s="80"/>
      <c r="P130" s="80"/>
      <c r="Q130" s="80"/>
      <c r="R130" s="80"/>
      <c r="S130" s="80"/>
      <c r="T130" s="80"/>
      <c r="U130" s="80"/>
      <c r="V130" s="80"/>
      <c r="W130" s="80"/>
      <c r="X130" s="80"/>
      <c r="Y130" s="80"/>
      <c r="Z130" s="80"/>
    </row>
    <row r="131" spans="1:26" s="81" customFormat="1" ht="12.9" customHeight="1">
      <c r="A131" s="76" t="s">
        <v>373</v>
      </c>
      <c r="B131" s="77" t="s">
        <v>57</v>
      </c>
      <c r="C131" s="77" t="s">
        <v>222</v>
      </c>
      <c r="D131" s="77"/>
      <c r="E131" s="77" t="str">
        <f t="shared" si="19"/>
        <v>LS012NAVY BLUE</v>
      </c>
      <c r="F131" s="77" t="s">
        <v>725</v>
      </c>
      <c r="G131" s="78">
        <v>185</v>
      </c>
      <c r="H131" s="79">
        <v>206</v>
      </c>
      <c r="I131" s="80"/>
      <c r="J131" s="80"/>
      <c r="K131" s="80"/>
      <c r="L131" s="80"/>
      <c r="M131" s="80"/>
      <c r="N131" s="80"/>
      <c r="O131" s="80"/>
      <c r="P131" s="80"/>
      <c r="Q131" s="80"/>
      <c r="R131" s="80"/>
      <c r="S131" s="80"/>
      <c r="T131" s="80"/>
      <c r="U131" s="80"/>
      <c r="V131" s="80"/>
      <c r="W131" s="80"/>
      <c r="X131" s="80"/>
      <c r="Y131" s="80"/>
      <c r="Z131" s="80"/>
    </row>
    <row r="132" spans="1:26" s="81" customFormat="1" ht="12.9" customHeight="1">
      <c r="A132" s="76" t="s">
        <v>374</v>
      </c>
      <c r="B132" s="77" t="s">
        <v>57</v>
      </c>
      <c r="C132" s="77" t="s">
        <v>174</v>
      </c>
      <c r="D132" s="77"/>
      <c r="E132" s="77" t="str">
        <f t="shared" si="19"/>
        <v>LS012BLACK</v>
      </c>
      <c r="F132" s="77" t="s">
        <v>726</v>
      </c>
      <c r="G132" s="78">
        <v>185</v>
      </c>
      <c r="H132" s="79">
        <v>206</v>
      </c>
      <c r="I132" s="80"/>
      <c r="J132" s="80"/>
      <c r="K132" s="80"/>
      <c r="L132" s="80"/>
      <c r="M132" s="80"/>
      <c r="N132" s="80"/>
      <c r="O132" s="80"/>
      <c r="P132" s="80"/>
      <c r="Q132" s="80"/>
      <c r="R132" s="80"/>
      <c r="S132" s="80"/>
      <c r="T132" s="80"/>
      <c r="U132" s="80"/>
      <c r="V132" s="80"/>
      <c r="W132" s="80"/>
      <c r="X132" s="80"/>
      <c r="Y132" s="80"/>
      <c r="Z132" s="80"/>
    </row>
    <row r="133" spans="1:26" s="81" customFormat="1" ht="12.9" customHeight="1">
      <c r="A133" s="76" t="s">
        <v>402</v>
      </c>
      <c r="B133" s="77" t="s">
        <v>58</v>
      </c>
      <c r="C133" s="77" t="s">
        <v>222</v>
      </c>
      <c r="D133" s="77" t="s">
        <v>403</v>
      </c>
      <c r="E133" s="77" t="str">
        <f t="shared" si="19"/>
        <v>LS013NAVY BLUE16-18CM</v>
      </c>
      <c r="F133" s="77" t="s">
        <v>750</v>
      </c>
      <c r="G133" s="78">
        <v>135</v>
      </c>
      <c r="H133" s="79">
        <v>150</v>
      </c>
      <c r="I133" s="80"/>
      <c r="J133" s="80"/>
      <c r="K133" s="80"/>
      <c r="L133" s="80"/>
      <c r="M133" s="80"/>
      <c r="N133" s="80"/>
      <c r="O133" s="80"/>
      <c r="P133" s="80"/>
      <c r="Q133" s="80"/>
      <c r="R133" s="80"/>
      <c r="S133" s="80"/>
      <c r="T133" s="80"/>
      <c r="U133" s="80"/>
      <c r="V133" s="80"/>
      <c r="W133" s="80"/>
      <c r="X133" s="80"/>
      <c r="Y133" s="80"/>
      <c r="Z133" s="80"/>
    </row>
    <row r="134" spans="1:26" s="81" customFormat="1" ht="12.9" customHeight="1">
      <c r="A134" s="76" t="s">
        <v>404</v>
      </c>
      <c r="B134" s="77" t="s">
        <v>58</v>
      </c>
      <c r="C134" s="77" t="s">
        <v>222</v>
      </c>
      <c r="D134" s="77" t="s">
        <v>405</v>
      </c>
      <c r="E134" s="77" t="str">
        <f t="shared" si="19"/>
        <v>LS013NAVY BLUE19-21CM</v>
      </c>
      <c r="F134" s="77" t="s">
        <v>751</v>
      </c>
      <c r="G134" s="78">
        <v>135</v>
      </c>
      <c r="H134" s="79">
        <v>150</v>
      </c>
      <c r="I134" s="80"/>
      <c r="J134" s="80"/>
      <c r="K134" s="80"/>
      <c r="L134" s="80"/>
      <c r="M134" s="80"/>
      <c r="N134" s="80"/>
      <c r="O134" s="80"/>
      <c r="P134" s="80"/>
      <c r="Q134" s="80"/>
      <c r="R134" s="80"/>
      <c r="S134" s="80"/>
      <c r="T134" s="80"/>
      <c r="U134" s="80"/>
      <c r="V134" s="80"/>
      <c r="W134" s="80"/>
      <c r="X134" s="80"/>
      <c r="Y134" s="80"/>
      <c r="Z134" s="80"/>
    </row>
    <row r="135" spans="1:26" s="81" customFormat="1" ht="12.9" customHeight="1">
      <c r="A135" s="76" t="s">
        <v>406</v>
      </c>
      <c r="B135" s="77" t="s">
        <v>58</v>
      </c>
      <c r="C135" s="77" t="s">
        <v>279</v>
      </c>
      <c r="D135" s="77" t="s">
        <v>403</v>
      </c>
      <c r="E135" s="77" t="str">
        <f t="shared" si="19"/>
        <v>LS013WHITE16-18CM</v>
      </c>
      <c r="F135" s="77" t="s">
        <v>752</v>
      </c>
      <c r="G135" s="78">
        <v>135</v>
      </c>
      <c r="H135" s="79">
        <v>150</v>
      </c>
      <c r="I135" s="80"/>
      <c r="J135" s="80"/>
      <c r="K135" s="80"/>
      <c r="L135" s="80"/>
      <c r="M135" s="80"/>
      <c r="N135" s="80"/>
      <c r="O135" s="80"/>
      <c r="P135" s="80"/>
      <c r="Q135" s="80"/>
      <c r="R135" s="80"/>
      <c r="S135" s="80"/>
      <c r="T135" s="80"/>
      <c r="U135" s="80"/>
      <c r="V135" s="80"/>
      <c r="W135" s="80"/>
      <c r="X135" s="80"/>
      <c r="Y135" s="80"/>
      <c r="Z135" s="80"/>
    </row>
    <row r="136" spans="1:26" s="81" customFormat="1" ht="12.9" customHeight="1">
      <c r="A136" s="76" t="s">
        <v>407</v>
      </c>
      <c r="B136" s="77" t="s">
        <v>58</v>
      </c>
      <c r="C136" s="77" t="s">
        <v>279</v>
      </c>
      <c r="D136" s="77" t="s">
        <v>405</v>
      </c>
      <c r="E136" s="77" t="str">
        <f t="shared" si="19"/>
        <v>LS013WHITE19-21CM</v>
      </c>
      <c r="F136" s="77" t="s">
        <v>753</v>
      </c>
      <c r="G136" s="78">
        <v>135</v>
      </c>
      <c r="H136" s="79">
        <v>150</v>
      </c>
      <c r="I136" s="80"/>
      <c r="J136" s="80"/>
      <c r="K136" s="80"/>
      <c r="L136" s="80"/>
      <c r="M136" s="80"/>
      <c r="N136" s="80"/>
      <c r="O136" s="80"/>
      <c r="P136" s="80"/>
      <c r="Q136" s="80"/>
      <c r="R136" s="80"/>
      <c r="S136" s="80"/>
      <c r="T136" s="80"/>
      <c r="U136" s="80"/>
      <c r="V136" s="80"/>
      <c r="W136" s="80"/>
      <c r="X136" s="80"/>
      <c r="Y136" s="80"/>
      <c r="Z136" s="80"/>
    </row>
    <row r="137" spans="1:26" s="81" customFormat="1" ht="12.9" customHeight="1">
      <c r="A137" s="76" t="s">
        <v>408</v>
      </c>
      <c r="B137" s="77" t="s">
        <v>58</v>
      </c>
      <c r="C137" s="77" t="s">
        <v>409</v>
      </c>
      <c r="D137" s="77" t="s">
        <v>403</v>
      </c>
      <c r="E137" s="77" t="str">
        <f t="shared" si="19"/>
        <v>LS013APRICOT16-18CM</v>
      </c>
      <c r="F137" s="77" t="s">
        <v>754</v>
      </c>
      <c r="G137" s="78">
        <v>135</v>
      </c>
      <c r="H137" s="79">
        <v>150</v>
      </c>
      <c r="I137" s="80"/>
      <c r="J137" s="80"/>
      <c r="K137" s="80"/>
      <c r="L137" s="80"/>
      <c r="M137" s="80"/>
      <c r="N137" s="80"/>
      <c r="O137" s="80"/>
      <c r="P137" s="80"/>
      <c r="Q137" s="80"/>
      <c r="R137" s="80"/>
      <c r="S137" s="80"/>
      <c r="T137" s="80"/>
      <c r="U137" s="80"/>
      <c r="V137" s="80"/>
      <c r="W137" s="80"/>
      <c r="X137" s="80"/>
      <c r="Y137" s="80"/>
      <c r="Z137" s="80"/>
    </row>
    <row r="138" spans="1:26" s="81" customFormat="1" ht="12.9" customHeight="1">
      <c r="A138" s="76" t="s">
        <v>410</v>
      </c>
      <c r="B138" s="77" t="s">
        <v>58</v>
      </c>
      <c r="C138" s="77" t="s">
        <v>409</v>
      </c>
      <c r="D138" s="77" t="s">
        <v>405</v>
      </c>
      <c r="E138" s="77" t="str">
        <f t="shared" si="19"/>
        <v>LS013APRICOT19-21CM</v>
      </c>
      <c r="F138" s="77" t="s">
        <v>755</v>
      </c>
      <c r="G138" s="78">
        <v>135</v>
      </c>
      <c r="H138" s="79">
        <v>150</v>
      </c>
      <c r="I138" s="80"/>
      <c r="J138" s="80"/>
      <c r="K138" s="80"/>
      <c r="L138" s="80"/>
      <c r="M138" s="80"/>
      <c r="N138" s="80"/>
      <c r="O138" s="80"/>
      <c r="P138" s="80"/>
      <c r="Q138" s="80"/>
      <c r="R138" s="80"/>
      <c r="S138" s="80"/>
      <c r="T138" s="80"/>
      <c r="U138" s="80"/>
      <c r="V138" s="80"/>
      <c r="W138" s="80"/>
      <c r="X138" s="80"/>
      <c r="Y138" s="80"/>
      <c r="Z138" s="80"/>
    </row>
    <row r="139" spans="1:26" s="81" customFormat="1" ht="12.9" customHeight="1">
      <c r="A139" s="76" t="s">
        <v>393</v>
      </c>
      <c r="B139" s="77" t="s">
        <v>59</v>
      </c>
      <c r="C139" s="77" t="s">
        <v>168</v>
      </c>
      <c r="D139" s="77" t="s">
        <v>394</v>
      </c>
      <c r="E139" s="77" t="str">
        <f t="shared" si="19"/>
        <v>LS014GRAY23-25CM</v>
      </c>
      <c r="F139" s="77" t="s">
        <v>743</v>
      </c>
      <c r="G139" s="78">
        <v>160</v>
      </c>
      <c r="H139" s="79">
        <v>178</v>
      </c>
      <c r="I139" s="80"/>
      <c r="J139" s="80"/>
      <c r="K139" s="80"/>
      <c r="L139" s="80"/>
      <c r="M139" s="80"/>
      <c r="N139" s="80"/>
      <c r="O139" s="80"/>
      <c r="P139" s="80"/>
      <c r="Q139" s="80"/>
      <c r="R139" s="80"/>
      <c r="S139" s="80"/>
      <c r="T139" s="80"/>
      <c r="U139" s="80"/>
      <c r="V139" s="80"/>
      <c r="W139" s="80"/>
      <c r="X139" s="80"/>
      <c r="Y139" s="80"/>
      <c r="Z139" s="80"/>
    </row>
    <row r="140" spans="1:26" s="81" customFormat="1" ht="12.9" customHeight="1">
      <c r="A140" s="76" t="s">
        <v>395</v>
      </c>
      <c r="B140" s="77" t="s">
        <v>59</v>
      </c>
      <c r="C140" s="77" t="s">
        <v>168</v>
      </c>
      <c r="D140" s="77" t="s">
        <v>396</v>
      </c>
      <c r="E140" s="77" t="str">
        <f t="shared" si="19"/>
        <v>LS014GRAY25-27CM</v>
      </c>
      <c r="F140" s="77" t="s">
        <v>744</v>
      </c>
      <c r="G140" s="78">
        <v>160</v>
      </c>
      <c r="H140" s="79">
        <v>178</v>
      </c>
      <c r="I140" s="80"/>
      <c r="J140" s="80"/>
      <c r="K140" s="80"/>
      <c r="L140" s="80"/>
      <c r="M140" s="80"/>
      <c r="N140" s="80"/>
      <c r="O140" s="80"/>
      <c r="P140" s="80"/>
      <c r="Q140" s="80"/>
      <c r="R140" s="80"/>
      <c r="S140" s="80"/>
      <c r="T140" s="80"/>
      <c r="U140" s="80"/>
      <c r="V140" s="80"/>
      <c r="W140" s="80"/>
      <c r="X140" s="80"/>
      <c r="Y140" s="80"/>
      <c r="Z140" s="80"/>
    </row>
    <row r="141" spans="1:26" s="81" customFormat="1" ht="12.9" customHeight="1">
      <c r="A141" s="76" t="s">
        <v>397</v>
      </c>
      <c r="B141" s="77" t="s">
        <v>59</v>
      </c>
      <c r="C141" s="77" t="s">
        <v>174</v>
      </c>
      <c r="D141" s="77" t="s">
        <v>394</v>
      </c>
      <c r="E141" s="77" t="str">
        <f t="shared" si="19"/>
        <v>LS014BLACK23-25CM</v>
      </c>
      <c r="F141" s="77" t="s">
        <v>745</v>
      </c>
      <c r="G141" s="78">
        <v>160</v>
      </c>
      <c r="H141" s="79">
        <v>178</v>
      </c>
      <c r="I141" s="80"/>
      <c r="J141" s="80"/>
      <c r="K141" s="80"/>
      <c r="L141" s="80"/>
      <c r="M141" s="80"/>
      <c r="N141" s="80"/>
      <c r="O141" s="80"/>
      <c r="P141" s="80"/>
      <c r="Q141" s="80"/>
      <c r="R141" s="80"/>
      <c r="S141" s="80"/>
      <c r="T141" s="80"/>
      <c r="U141" s="80"/>
      <c r="V141" s="80"/>
      <c r="W141" s="80"/>
      <c r="X141" s="80"/>
      <c r="Y141" s="80"/>
      <c r="Z141" s="80"/>
    </row>
    <row r="142" spans="1:26" s="81" customFormat="1" ht="12.9" customHeight="1">
      <c r="A142" s="76" t="s">
        <v>398</v>
      </c>
      <c r="B142" s="77" t="s">
        <v>59</v>
      </c>
      <c r="C142" s="77" t="s">
        <v>174</v>
      </c>
      <c r="D142" s="77" t="s">
        <v>396</v>
      </c>
      <c r="E142" s="77" t="str">
        <f t="shared" si="19"/>
        <v>LS014BLACK25-27CM</v>
      </c>
      <c r="F142" s="77" t="s">
        <v>746</v>
      </c>
      <c r="G142" s="78">
        <v>160</v>
      </c>
      <c r="H142" s="79">
        <v>178</v>
      </c>
      <c r="I142" s="80"/>
      <c r="J142" s="80"/>
      <c r="K142" s="80"/>
      <c r="L142" s="80"/>
      <c r="M142" s="80"/>
      <c r="N142" s="80"/>
      <c r="O142" s="80"/>
      <c r="P142" s="80"/>
      <c r="Q142" s="80"/>
      <c r="R142" s="80"/>
      <c r="S142" s="80"/>
      <c r="T142" s="80"/>
      <c r="U142" s="80"/>
      <c r="V142" s="80"/>
      <c r="W142" s="80"/>
      <c r="X142" s="80"/>
      <c r="Y142" s="80"/>
      <c r="Z142" s="80"/>
    </row>
    <row r="143" spans="1:26" s="81" customFormat="1" ht="12.9" customHeight="1">
      <c r="A143" s="76" t="s">
        <v>1376</v>
      </c>
      <c r="B143" s="77" t="s">
        <v>1380</v>
      </c>
      <c r="C143" s="77" t="s">
        <v>168</v>
      </c>
      <c r="D143" s="77" t="s">
        <v>394</v>
      </c>
      <c r="E143" s="77" t="str">
        <f t="shared" ref="E143:E146" si="20">+B143&amp;C143&amp;D143</f>
        <v>LS028GRAY23-25CM</v>
      </c>
      <c r="F143" s="77" t="s">
        <v>1381</v>
      </c>
      <c r="G143" s="78">
        <v>220</v>
      </c>
      <c r="H143" s="79">
        <v>244</v>
      </c>
      <c r="I143" s="80"/>
      <c r="J143" s="80"/>
      <c r="K143" s="80"/>
      <c r="L143" s="80"/>
      <c r="M143" s="80"/>
      <c r="N143" s="80"/>
      <c r="O143" s="80"/>
      <c r="P143" s="80"/>
      <c r="Q143" s="80"/>
      <c r="R143" s="80"/>
      <c r="S143" s="80"/>
      <c r="T143" s="80"/>
      <c r="U143" s="80"/>
      <c r="V143" s="80"/>
      <c r="W143" s="80"/>
      <c r="X143" s="80"/>
      <c r="Y143" s="80"/>
      <c r="Z143" s="80"/>
    </row>
    <row r="144" spans="1:26" s="81" customFormat="1" ht="12.9" customHeight="1">
      <c r="A144" s="76" t="s">
        <v>1377</v>
      </c>
      <c r="B144" s="77" t="s">
        <v>1380</v>
      </c>
      <c r="C144" s="77" t="s">
        <v>168</v>
      </c>
      <c r="D144" s="77" t="s">
        <v>396</v>
      </c>
      <c r="E144" s="77" t="str">
        <f t="shared" si="20"/>
        <v>LS028GRAY25-27CM</v>
      </c>
      <c r="F144" s="77" t="s">
        <v>1382</v>
      </c>
      <c r="G144" s="78">
        <v>220</v>
      </c>
      <c r="H144" s="79">
        <v>244</v>
      </c>
      <c r="I144" s="80"/>
      <c r="J144" s="80"/>
      <c r="K144" s="80"/>
      <c r="L144" s="80"/>
      <c r="M144" s="80"/>
      <c r="N144" s="80"/>
      <c r="O144" s="80"/>
      <c r="P144" s="80"/>
      <c r="Q144" s="80"/>
      <c r="R144" s="80"/>
      <c r="S144" s="80"/>
      <c r="T144" s="80"/>
      <c r="U144" s="80"/>
      <c r="V144" s="80"/>
      <c r="W144" s="80"/>
      <c r="X144" s="80"/>
      <c r="Y144" s="80"/>
      <c r="Z144" s="80"/>
    </row>
    <row r="145" spans="1:26" s="81" customFormat="1" ht="12.9" customHeight="1">
      <c r="A145" s="76" t="s">
        <v>1378</v>
      </c>
      <c r="B145" s="77" t="s">
        <v>1380</v>
      </c>
      <c r="C145" s="77" t="s">
        <v>174</v>
      </c>
      <c r="D145" s="77" t="s">
        <v>394</v>
      </c>
      <c r="E145" s="77" t="str">
        <f t="shared" si="20"/>
        <v>LS028BLACK23-25CM</v>
      </c>
      <c r="F145" s="77" t="s">
        <v>1383</v>
      </c>
      <c r="G145" s="78">
        <v>220</v>
      </c>
      <c r="H145" s="79">
        <v>244</v>
      </c>
      <c r="I145" s="80"/>
      <c r="J145" s="80"/>
      <c r="K145" s="80"/>
      <c r="L145" s="80"/>
      <c r="M145" s="80"/>
      <c r="N145" s="80"/>
      <c r="O145" s="80"/>
      <c r="P145" s="80"/>
      <c r="Q145" s="80"/>
      <c r="R145" s="80"/>
      <c r="S145" s="80"/>
      <c r="T145" s="80"/>
      <c r="U145" s="80"/>
      <c r="V145" s="80"/>
      <c r="W145" s="80"/>
      <c r="X145" s="80"/>
      <c r="Y145" s="80"/>
      <c r="Z145" s="80"/>
    </row>
    <row r="146" spans="1:26" s="81" customFormat="1" ht="12.9" customHeight="1">
      <c r="A146" s="76" t="s">
        <v>1379</v>
      </c>
      <c r="B146" s="77" t="s">
        <v>1380</v>
      </c>
      <c r="C146" s="77" t="s">
        <v>174</v>
      </c>
      <c r="D146" s="77" t="s">
        <v>396</v>
      </c>
      <c r="E146" s="77" t="str">
        <f t="shared" si="20"/>
        <v>LS028BLACK25-27CM</v>
      </c>
      <c r="F146" s="77" t="s">
        <v>1384</v>
      </c>
      <c r="G146" s="78">
        <v>220</v>
      </c>
      <c r="H146" s="79">
        <v>244</v>
      </c>
      <c r="I146" s="80"/>
      <c r="J146" s="80"/>
      <c r="K146" s="80"/>
      <c r="L146" s="80"/>
      <c r="M146" s="80"/>
      <c r="N146" s="80"/>
      <c r="O146" s="80"/>
      <c r="P146" s="80"/>
      <c r="Q146" s="80"/>
      <c r="R146" s="80"/>
      <c r="S146" s="80"/>
      <c r="T146" s="80"/>
      <c r="U146" s="80"/>
      <c r="V146" s="80"/>
      <c r="W146" s="80"/>
      <c r="X146" s="80"/>
      <c r="Y146" s="80"/>
      <c r="Z146" s="80"/>
    </row>
    <row r="147" spans="1:26" s="81" customFormat="1" ht="12.9" customHeight="1">
      <c r="A147" s="81" t="s">
        <v>905</v>
      </c>
      <c r="B147" s="77" t="s">
        <v>909</v>
      </c>
      <c r="C147" s="77"/>
      <c r="D147" s="77"/>
      <c r="E147" s="77" t="str">
        <f t="shared" si="19"/>
        <v>MY1801</v>
      </c>
      <c r="F147" s="77" t="s">
        <v>912</v>
      </c>
      <c r="G147" s="78">
        <v>18</v>
      </c>
      <c r="H147" s="82">
        <v>0</v>
      </c>
      <c r="I147" s="80"/>
      <c r="J147" s="80"/>
      <c r="K147" s="80"/>
      <c r="L147" s="80"/>
      <c r="M147" s="80"/>
      <c r="N147" s="80"/>
      <c r="O147" s="80"/>
      <c r="P147" s="80"/>
      <c r="Q147" s="80"/>
      <c r="R147" s="80"/>
      <c r="S147" s="80"/>
      <c r="T147" s="80"/>
      <c r="U147" s="80"/>
      <c r="V147" s="80"/>
      <c r="W147" s="80"/>
      <c r="X147" s="80"/>
      <c r="Y147" s="80"/>
      <c r="Z147" s="80"/>
    </row>
    <row r="148" spans="1:26" s="81" customFormat="1" ht="12.9" customHeight="1">
      <c r="A148" s="81" t="s">
        <v>906</v>
      </c>
      <c r="B148" s="77" t="s">
        <v>910</v>
      </c>
      <c r="C148" s="77"/>
      <c r="D148" s="77"/>
      <c r="E148" s="77" t="str">
        <f t="shared" si="19"/>
        <v>MY1802</v>
      </c>
      <c r="F148" s="77" t="s">
        <v>913</v>
      </c>
      <c r="G148" s="78">
        <v>4</v>
      </c>
      <c r="H148" s="82">
        <v>0</v>
      </c>
      <c r="I148" s="80"/>
      <c r="J148" s="80"/>
      <c r="K148" s="80"/>
      <c r="L148" s="80"/>
      <c r="M148" s="80"/>
      <c r="N148" s="80"/>
      <c r="O148" s="80"/>
      <c r="P148" s="80"/>
      <c r="Q148" s="80"/>
      <c r="R148" s="80"/>
      <c r="S148" s="80"/>
      <c r="T148" s="80"/>
      <c r="U148" s="80"/>
      <c r="V148" s="80"/>
      <c r="W148" s="80"/>
      <c r="X148" s="80"/>
      <c r="Y148" s="80"/>
      <c r="Z148" s="80"/>
    </row>
    <row r="149" spans="1:26" s="81" customFormat="1" ht="12.9" customHeight="1">
      <c r="A149" s="76" t="s">
        <v>292</v>
      </c>
      <c r="B149" s="77" t="s">
        <v>293</v>
      </c>
      <c r="C149" s="77" t="s">
        <v>294</v>
      </c>
      <c r="D149" s="77"/>
      <c r="E149" s="77" t="str">
        <f t="shared" si="19"/>
        <v>NE013ENEFULL</v>
      </c>
      <c r="F149" s="77" t="s">
        <v>294</v>
      </c>
      <c r="G149" s="78">
        <v>585</v>
      </c>
      <c r="H149" s="79">
        <v>650</v>
      </c>
      <c r="I149" s="80"/>
      <c r="J149" s="80"/>
      <c r="K149" s="80"/>
      <c r="L149" s="80"/>
      <c r="M149" s="80"/>
      <c r="N149" s="80"/>
      <c r="O149" s="80"/>
      <c r="P149" s="80"/>
      <c r="Q149" s="80"/>
      <c r="R149" s="80"/>
      <c r="S149" s="80"/>
      <c r="T149" s="80"/>
      <c r="U149" s="80"/>
      <c r="V149" s="80"/>
      <c r="W149" s="80"/>
      <c r="X149" s="80"/>
      <c r="Y149" s="80"/>
      <c r="Z149" s="80"/>
    </row>
    <row r="150" spans="1:26" s="81" customFormat="1" ht="12.9" customHeight="1">
      <c r="A150" s="76" t="s">
        <v>950</v>
      </c>
      <c r="B150" s="77" t="s">
        <v>951</v>
      </c>
      <c r="C150" s="77"/>
      <c r="D150" s="77"/>
      <c r="E150" s="77" t="str">
        <f t="shared" si="19"/>
        <v>NS006</v>
      </c>
      <c r="F150" s="77" t="s">
        <v>955</v>
      </c>
      <c r="G150" s="78">
        <v>100</v>
      </c>
      <c r="H150" s="79">
        <v>111</v>
      </c>
      <c r="I150" s="80"/>
      <c r="J150" s="80"/>
      <c r="K150" s="80"/>
      <c r="L150" s="80"/>
      <c r="M150" s="80"/>
      <c r="N150" s="80"/>
      <c r="O150" s="80"/>
      <c r="P150" s="80"/>
      <c r="Q150" s="80"/>
      <c r="R150" s="80"/>
      <c r="S150" s="80"/>
      <c r="T150" s="80"/>
      <c r="U150" s="80"/>
      <c r="V150" s="80"/>
      <c r="W150" s="80"/>
      <c r="X150" s="80"/>
      <c r="Y150" s="80"/>
      <c r="Z150" s="80"/>
    </row>
    <row r="151" spans="1:26" s="81" customFormat="1" ht="12.9" customHeight="1">
      <c r="A151" s="76" t="s">
        <v>952</v>
      </c>
      <c r="B151" s="77" t="s">
        <v>953</v>
      </c>
      <c r="C151" s="77"/>
      <c r="D151" s="77"/>
      <c r="E151" s="77" t="str">
        <f t="shared" si="19"/>
        <v>NS007</v>
      </c>
      <c r="F151" s="77" t="s">
        <v>956</v>
      </c>
      <c r="G151" s="78">
        <v>175</v>
      </c>
      <c r="H151" s="79">
        <v>194</v>
      </c>
      <c r="I151" s="80"/>
      <c r="J151" s="80"/>
      <c r="K151" s="80"/>
      <c r="L151" s="80"/>
      <c r="M151" s="80"/>
      <c r="N151" s="80"/>
      <c r="O151" s="80"/>
      <c r="P151" s="80"/>
      <c r="Q151" s="80"/>
      <c r="R151" s="80"/>
      <c r="S151" s="80"/>
      <c r="T151" s="80"/>
      <c r="U151" s="80"/>
      <c r="V151" s="80"/>
      <c r="W151" s="80"/>
      <c r="X151" s="80"/>
      <c r="Y151" s="80"/>
      <c r="Z151" s="80"/>
    </row>
    <row r="152" spans="1:26" s="81" customFormat="1" ht="12.9" customHeight="1">
      <c r="A152" s="76" t="s">
        <v>954</v>
      </c>
      <c r="B152" s="77" t="s">
        <v>957</v>
      </c>
      <c r="C152" s="77"/>
      <c r="D152" s="77"/>
      <c r="E152" s="77" t="str">
        <f t="shared" si="19"/>
        <v>NS008</v>
      </c>
      <c r="F152" s="77" t="s">
        <v>757</v>
      </c>
      <c r="G152" s="78">
        <v>140</v>
      </c>
      <c r="H152" s="79">
        <v>156</v>
      </c>
      <c r="I152" s="80"/>
      <c r="J152" s="80"/>
      <c r="K152" s="80"/>
      <c r="L152" s="80"/>
      <c r="M152" s="80"/>
      <c r="N152" s="80"/>
      <c r="O152" s="80"/>
      <c r="P152" s="80"/>
      <c r="Q152" s="80"/>
      <c r="R152" s="80"/>
      <c r="S152" s="80"/>
      <c r="T152" s="80"/>
      <c r="U152" s="80"/>
      <c r="V152" s="80"/>
      <c r="W152" s="80"/>
      <c r="X152" s="80"/>
      <c r="Y152" s="80"/>
      <c r="Z152" s="80"/>
    </row>
    <row r="153" spans="1:26" s="81" customFormat="1" ht="12.9" customHeight="1">
      <c r="A153" s="76" t="s">
        <v>959</v>
      </c>
      <c r="B153" s="77" t="s">
        <v>960</v>
      </c>
      <c r="C153" s="77"/>
      <c r="D153" s="77"/>
      <c r="E153" s="77" t="str">
        <f t="shared" ref="E153" si="21">+B153&amp;C153&amp;D153</f>
        <v>NS0016</v>
      </c>
      <c r="F153" s="77" t="s">
        <v>958</v>
      </c>
      <c r="G153" s="78">
        <v>30</v>
      </c>
      <c r="H153" s="79">
        <v>33</v>
      </c>
      <c r="I153" s="80"/>
      <c r="J153" s="80"/>
      <c r="K153" s="80"/>
      <c r="L153" s="80"/>
      <c r="M153" s="80"/>
      <c r="N153" s="80"/>
      <c r="O153" s="80"/>
      <c r="P153" s="80"/>
      <c r="Q153" s="80"/>
      <c r="R153" s="80"/>
      <c r="S153" s="80"/>
      <c r="T153" s="80"/>
      <c r="U153" s="80"/>
      <c r="V153" s="80"/>
      <c r="W153" s="80"/>
      <c r="X153" s="80"/>
      <c r="Y153" s="80"/>
      <c r="Z153" s="80"/>
    </row>
    <row r="154" spans="1:26" s="81" customFormat="1" ht="12.9" customHeight="1">
      <c r="A154" s="76" t="s">
        <v>234</v>
      </c>
      <c r="B154" s="77" t="s">
        <v>235</v>
      </c>
      <c r="C154" s="77" t="s">
        <v>202</v>
      </c>
      <c r="D154" s="77" t="s">
        <v>196</v>
      </c>
      <c r="E154" s="77" t="str">
        <f t="shared" si="19"/>
        <v>OC005BLUELL</v>
      </c>
      <c r="F154" s="77" t="s">
        <v>624</v>
      </c>
      <c r="G154" s="78">
        <v>1350</v>
      </c>
      <c r="H154" s="79">
        <v>1500</v>
      </c>
      <c r="I154" s="80"/>
      <c r="J154" s="80"/>
      <c r="K154" s="80"/>
      <c r="L154" s="80"/>
      <c r="M154" s="80"/>
      <c r="N154" s="80"/>
      <c r="O154" s="80"/>
      <c r="P154" s="80"/>
      <c r="Q154" s="80"/>
      <c r="R154" s="80"/>
      <c r="S154" s="80"/>
      <c r="T154" s="80"/>
      <c r="U154" s="80"/>
      <c r="V154" s="80"/>
      <c r="W154" s="80"/>
      <c r="X154" s="80"/>
      <c r="Y154" s="80"/>
      <c r="Z154" s="80"/>
    </row>
    <row r="155" spans="1:26" s="81" customFormat="1" ht="12.9" customHeight="1">
      <c r="A155" s="76" t="s">
        <v>236</v>
      </c>
      <c r="B155" s="77" t="s">
        <v>235</v>
      </c>
      <c r="C155" s="77" t="s">
        <v>174</v>
      </c>
      <c r="D155" s="77" t="s">
        <v>196</v>
      </c>
      <c r="E155" s="77" t="str">
        <f t="shared" si="19"/>
        <v>OC005BLACKLL</v>
      </c>
      <c r="F155" s="77" t="s">
        <v>625</v>
      </c>
      <c r="G155" s="78">
        <v>1350</v>
      </c>
      <c r="H155" s="79">
        <v>1500</v>
      </c>
      <c r="I155" s="80"/>
      <c r="J155" s="80"/>
      <c r="K155" s="80"/>
      <c r="L155" s="80"/>
      <c r="M155" s="80"/>
      <c r="N155" s="80"/>
      <c r="O155" s="80"/>
      <c r="P155" s="80"/>
      <c r="Q155" s="80"/>
      <c r="R155" s="80"/>
      <c r="S155" s="80"/>
      <c r="T155" s="80"/>
      <c r="U155" s="80"/>
      <c r="V155" s="80"/>
      <c r="W155" s="80"/>
      <c r="X155" s="80"/>
      <c r="Y155" s="80"/>
      <c r="Z155" s="80"/>
    </row>
    <row r="156" spans="1:26" s="81" customFormat="1" ht="12.9" customHeight="1">
      <c r="A156" s="76" t="s">
        <v>217</v>
      </c>
      <c r="B156" s="77" t="s">
        <v>218</v>
      </c>
      <c r="C156" s="77" t="s">
        <v>174</v>
      </c>
      <c r="D156" s="77" t="s">
        <v>196</v>
      </c>
      <c r="E156" s="77" t="str">
        <f t="shared" ref="E156:E187" si="22">+B156&amp;C156&amp;D156</f>
        <v>OC009BLACKLL</v>
      </c>
      <c r="F156" s="77" t="s">
        <v>613</v>
      </c>
      <c r="G156" s="78">
        <v>1645</v>
      </c>
      <c r="H156" s="79">
        <v>1828</v>
      </c>
      <c r="I156" s="80"/>
      <c r="J156" s="80"/>
      <c r="K156" s="80"/>
      <c r="L156" s="80"/>
      <c r="M156" s="80"/>
      <c r="N156" s="80"/>
      <c r="O156" s="80"/>
      <c r="P156" s="80"/>
      <c r="Q156" s="80"/>
      <c r="R156" s="80"/>
      <c r="S156" s="80"/>
      <c r="T156" s="80"/>
      <c r="U156" s="80"/>
      <c r="V156" s="80"/>
      <c r="W156" s="80"/>
      <c r="X156" s="80"/>
      <c r="Y156" s="80"/>
      <c r="Z156" s="80"/>
    </row>
    <row r="157" spans="1:26" s="81" customFormat="1" ht="12.9" customHeight="1">
      <c r="A157" s="76" t="s">
        <v>219</v>
      </c>
      <c r="B157" s="77" t="s">
        <v>218</v>
      </c>
      <c r="C157" s="77" t="s">
        <v>216</v>
      </c>
      <c r="D157" s="77" t="s">
        <v>196</v>
      </c>
      <c r="E157" s="77" t="str">
        <f t="shared" si="22"/>
        <v>OC009PURPLELL</v>
      </c>
      <c r="F157" s="77" t="s">
        <v>614</v>
      </c>
      <c r="G157" s="78">
        <v>1645</v>
      </c>
      <c r="H157" s="79">
        <v>1828</v>
      </c>
      <c r="I157" s="80"/>
      <c r="J157" s="80"/>
      <c r="K157" s="80"/>
      <c r="L157" s="80"/>
      <c r="M157" s="80"/>
      <c r="N157" s="80"/>
      <c r="O157" s="80"/>
      <c r="P157" s="80"/>
      <c r="Q157" s="80"/>
      <c r="R157" s="80"/>
      <c r="S157" s="80"/>
      <c r="T157" s="80"/>
      <c r="U157" s="80"/>
      <c r="V157" s="80"/>
      <c r="W157" s="80"/>
      <c r="X157" s="80"/>
      <c r="Y157" s="80"/>
      <c r="Z157" s="80"/>
    </row>
    <row r="158" spans="1:26" s="81" customFormat="1" ht="12.9" customHeight="1">
      <c r="A158" s="76" t="s">
        <v>253</v>
      </c>
      <c r="B158" s="77" t="s">
        <v>60</v>
      </c>
      <c r="C158" s="77" t="s">
        <v>161</v>
      </c>
      <c r="D158" s="77" t="s">
        <v>196</v>
      </c>
      <c r="E158" s="77" t="str">
        <f t="shared" si="22"/>
        <v>OC012PEACHLL</v>
      </c>
      <c r="F158" s="77" t="s">
        <v>633</v>
      </c>
      <c r="G158" s="78">
        <v>1235</v>
      </c>
      <c r="H158" s="79">
        <v>1372</v>
      </c>
      <c r="I158" s="80"/>
      <c r="J158" s="80"/>
      <c r="K158" s="80"/>
      <c r="L158" s="80"/>
      <c r="M158" s="80"/>
      <c r="N158" s="80"/>
      <c r="O158" s="80"/>
      <c r="P158" s="80"/>
      <c r="Q158" s="80"/>
      <c r="R158" s="80"/>
      <c r="S158" s="80"/>
      <c r="T158" s="80"/>
      <c r="U158" s="80"/>
      <c r="V158" s="80"/>
      <c r="W158" s="80"/>
      <c r="X158" s="80"/>
      <c r="Y158" s="80"/>
      <c r="Z158" s="80"/>
    </row>
    <row r="159" spans="1:26" s="81" customFormat="1" ht="12.9" customHeight="1">
      <c r="A159" s="76" t="s">
        <v>250</v>
      </c>
      <c r="B159" s="77" t="s">
        <v>238</v>
      </c>
      <c r="C159" s="77" t="s">
        <v>239</v>
      </c>
      <c r="D159" s="77" t="s">
        <v>194</v>
      </c>
      <c r="E159" s="77" t="str">
        <f t="shared" si="22"/>
        <v>OC013AQUA BLUEL</v>
      </c>
      <c r="F159" s="77" t="s">
        <v>632</v>
      </c>
      <c r="G159" s="78">
        <v>1260</v>
      </c>
      <c r="H159" s="79">
        <v>1400</v>
      </c>
      <c r="I159" s="80"/>
      <c r="J159" s="80"/>
      <c r="K159" s="80"/>
      <c r="L159" s="80"/>
      <c r="M159" s="80"/>
      <c r="N159" s="80"/>
      <c r="O159" s="80"/>
      <c r="P159" s="80"/>
      <c r="Q159" s="80"/>
      <c r="R159" s="80"/>
      <c r="S159" s="80"/>
      <c r="T159" s="80"/>
      <c r="U159" s="80"/>
      <c r="V159" s="80"/>
      <c r="W159" s="80"/>
      <c r="X159" s="80"/>
      <c r="Y159" s="80"/>
      <c r="Z159" s="80"/>
    </row>
    <row r="160" spans="1:26" s="81" customFormat="1" ht="12.9" customHeight="1">
      <c r="A160" s="76" t="s">
        <v>237</v>
      </c>
      <c r="B160" s="77" t="s">
        <v>238</v>
      </c>
      <c r="C160" s="77" t="s">
        <v>239</v>
      </c>
      <c r="D160" s="77" t="s">
        <v>196</v>
      </c>
      <c r="E160" s="77" t="str">
        <f t="shared" si="22"/>
        <v>OC013AQUA BLUELL</v>
      </c>
      <c r="F160" s="77" t="s">
        <v>626</v>
      </c>
      <c r="G160" s="78">
        <v>1340</v>
      </c>
      <c r="H160" s="79">
        <v>1489</v>
      </c>
      <c r="I160" s="80"/>
      <c r="J160" s="80"/>
      <c r="K160" s="80"/>
      <c r="L160" s="80"/>
      <c r="M160" s="80"/>
      <c r="N160" s="80"/>
      <c r="O160" s="80"/>
      <c r="P160" s="80"/>
      <c r="Q160" s="80"/>
      <c r="R160" s="80"/>
      <c r="S160" s="80"/>
      <c r="T160" s="80"/>
      <c r="U160" s="80"/>
      <c r="V160" s="80"/>
      <c r="W160" s="80"/>
      <c r="X160" s="80"/>
      <c r="Y160" s="80"/>
      <c r="Z160" s="80"/>
    </row>
    <row r="161" spans="1:26" s="81" customFormat="1" ht="12.9" customHeight="1">
      <c r="A161" s="76" t="s">
        <v>183</v>
      </c>
      <c r="B161" s="77" t="s">
        <v>61</v>
      </c>
      <c r="C161" s="77" t="s">
        <v>174</v>
      </c>
      <c r="D161" s="77">
        <v>38</v>
      </c>
      <c r="E161" s="77" t="str">
        <f t="shared" si="22"/>
        <v>OC016BLACK38</v>
      </c>
      <c r="F161" s="77" t="s">
        <v>591</v>
      </c>
      <c r="G161" s="78">
        <v>3915</v>
      </c>
      <c r="H161" s="79">
        <v>4350</v>
      </c>
      <c r="I161" s="80"/>
      <c r="J161" s="80"/>
      <c r="K161" s="80"/>
      <c r="L161" s="80"/>
      <c r="M161" s="80"/>
      <c r="N161" s="80"/>
      <c r="O161" s="80"/>
      <c r="P161" s="80"/>
      <c r="Q161" s="80"/>
      <c r="R161" s="80"/>
      <c r="S161" s="80"/>
      <c r="T161" s="80"/>
      <c r="U161" s="80"/>
      <c r="V161" s="80"/>
      <c r="W161" s="80"/>
      <c r="X161" s="80"/>
      <c r="Y161" s="80"/>
      <c r="Z161" s="80"/>
    </row>
    <row r="162" spans="1:26" s="81" customFormat="1" ht="12.9" customHeight="1">
      <c r="A162" s="76" t="s">
        <v>181</v>
      </c>
      <c r="B162" s="77" t="s">
        <v>61</v>
      </c>
      <c r="C162" s="77" t="s">
        <v>174</v>
      </c>
      <c r="D162" s="77">
        <v>40</v>
      </c>
      <c r="E162" s="77" t="str">
        <f t="shared" si="22"/>
        <v>OC016BLACK40</v>
      </c>
      <c r="F162" s="77" t="s">
        <v>589</v>
      </c>
      <c r="G162" s="78">
        <v>3990</v>
      </c>
      <c r="H162" s="79">
        <v>4433</v>
      </c>
      <c r="I162" s="80"/>
      <c r="J162" s="80"/>
      <c r="K162" s="80"/>
      <c r="L162" s="80"/>
      <c r="M162" s="80"/>
      <c r="N162" s="80"/>
      <c r="O162" s="80"/>
      <c r="P162" s="80"/>
      <c r="Q162" s="80"/>
      <c r="R162" s="80"/>
      <c r="S162" s="80"/>
      <c r="T162" s="80"/>
      <c r="U162" s="80"/>
      <c r="V162" s="80"/>
      <c r="W162" s="80"/>
      <c r="X162" s="80"/>
      <c r="Y162" s="80"/>
      <c r="Z162" s="80"/>
    </row>
    <row r="163" spans="1:26" s="81" customFormat="1" ht="12.9" customHeight="1">
      <c r="A163" s="76" t="s">
        <v>182</v>
      </c>
      <c r="B163" s="77" t="s">
        <v>61</v>
      </c>
      <c r="C163" s="77" t="s">
        <v>174</v>
      </c>
      <c r="D163" s="77">
        <v>42</v>
      </c>
      <c r="E163" s="77" t="str">
        <f t="shared" si="22"/>
        <v>OC016BLACK42</v>
      </c>
      <c r="F163" s="77" t="s">
        <v>590</v>
      </c>
      <c r="G163" s="78">
        <v>3990</v>
      </c>
      <c r="H163" s="79">
        <v>4433</v>
      </c>
      <c r="I163" s="80"/>
      <c r="J163" s="80"/>
      <c r="K163" s="80"/>
      <c r="L163" s="80"/>
      <c r="M163" s="80"/>
      <c r="N163" s="80"/>
      <c r="O163" s="80"/>
      <c r="P163" s="80"/>
      <c r="Q163" s="80"/>
      <c r="R163" s="80"/>
      <c r="S163" s="80"/>
      <c r="T163" s="80"/>
      <c r="U163" s="80"/>
      <c r="V163" s="80"/>
      <c r="W163" s="80"/>
      <c r="X163" s="80"/>
      <c r="Y163" s="80"/>
      <c r="Z163" s="80"/>
    </row>
    <row r="164" spans="1:26" s="81" customFormat="1" ht="12.9" customHeight="1">
      <c r="A164" s="76" t="s">
        <v>180</v>
      </c>
      <c r="B164" s="77" t="s">
        <v>61</v>
      </c>
      <c r="C164" s="77" t="s">
        <v>174</v>
      </c>
      <c r="D164" s="77">
        <v>44</v>
      </c>
      <c r="E164" s="77" t="str">
        <f t="shared" si="22"/>
        <v>OC016BLACK44</v>
      </c>
      <c r="F164" s="77" t="s">
        <v>588</v>
      </c>
      <c r="G164" s="78">
        <v>4065</v>
      </c>
      <c r="H164" s="79">
        <v>4517</v>
      </c>
      <c r="I164" s="80"/>
      <c r="J164" s="80"/>
      <c r="K164" s="80"/>
      <c r="L164" s="80"/>
      <c r="M164" s="80"/>
      <c r="N164" s="80"/>
      <c r="O164" s="80"/>
      <c r="P164" s="80"/>
      <c r="Q164" s="80"/>
      <c r="R164" s="80"/>
      <c r="S164" s="80"/>
      <c r="T164" s="80"/>
      <c r="U164" s="80"/>
      <c r="V164" s="80"/>
      <c r="W164" s="80"/>
      <c r="X164" s="80"/>
      <c r="Y164" s="80"/>
      <c r="Z164" s="80"/>
    </row>
    <row r="165" spans="1:26" s="81" customFormat="1" ht="12.9" customHeight="1">
      <c r="A165" s="76" t="s">
        <v>184</v>
      </c>
      <c r="B165" s="77" t="s">
        <v>62</v>
      </c>
      <c r="C165" s="77" t="s">
        <v>174</v>
      </c>
      <c r="D165" s="77">
        <v>46</v>
      </c>
      <c r="E165" s="77" t="str">
        <f t="shared" si="22"/>
        <v>OC017BLACK46</v>
      </c>
      <c r="F165" s="77" t="s">
        <v>592</v>
      </c>
      <c r="G165" s="78">
        <v>3720</v>
      </c>
      <c r="H165" s="79">
        <v>4650</v>
      </c>
      <c r="I165" s="80"/>
      <c r="J165" s="80"/>
      <c r="K165" s="80"/>
      <c r="L165" s="80"/>
      <c r="M165" s="80"/>
      <c r="N165" s="80"/>
      <c r="O165" s="80"/>
      <c r="P165" s="80"/>
      <c r="Q165" s="80"/>
      <c r="R165" s="80"/>
      <c r="S165" s="80"/>
      <c r="T165" s="80"/>
      <c r="U165" s="80"/>
      <c r="V165" s="80"/>
      <c r="W165" s="80"/>
      <c r="X165" s="80"/>
      <c r="Y165" s="80"/>
      <c r="Z165" s="80"/>
    </row>
    <row r="166" spans="1:26" s="81" customFormat="1" ht="12.9" customHeight="1">
      <c r="A166" s="76" t="s">
        <v>178</v>
      </c>
      <c r="B166" s="77" t="s">
        <v>62</v>
      </c>
      <c r="C166" s="77" t="s">
        <v>174</v>
      </c>
      <c r="D166" s="77" t="s">
        <v>179</v>
      </c>
      <c r="E166" s="77" t="str">
        <f t="shared" si="22"/>
        <v>OC017BLACK46W</v>
      </c>
      <c r="F166" s="77" t="s">
        <v>587</v>
      </c>
      <c r="G166" s="78">
        <v>4185</v>
      </c>
      <c r="H166" s="79">
        <v>4650</v>
      </c>
      <c r="I166" s="80"/>
      <c r="J166" s="80"/>
      <c r="K166" s="80"/>
      <c r="L166" s="80"/>
      <c r="M166" s="80"/>
      <c r="N166" s="80"/>
      <c r="O166" s="80"/>
      <c r="P166" s="80"/>
      <c r="Q166" s="80"/>
      <c r="R166" s="80"/>
      <c r="S166" s="80"/>
      <c r="T166" s="80"/>
      <c r="U166" s="80"/>
      <c r="V166" s="80"/>
      <c r="W166" s="80"/>
      <c r="X166" s="80"/>
      <c r="Y166" s="80"/>
      <c r="Z166" s="80"/>
    </row>
    <row r="167" spans="1:26" s="81" customFormat="1" ht="12.9" customHeight="1">
      <c r="A167" s="76" t="s">
        <v>175</v>
      </c>
      <c r="B167" s="77" t="s">
        <v>62</v>
      </c>
      <c r="C167" s="77" t="s">
        <v>174</v>
      </c>
      <c r="D167" s="77">
        <v>48</v>
      </c>
      <c r="E167" s="77" t="str">
        <f t="shared" si="22"/>
        <v>OC017BLACK48</v>
      </c>
      <c r="F167" s="77" t="s">
        <v>585</v>
      </c>
      <c r="G167" s="78">
        <v>4250</v>
      </c>
      <c r="H167" s="79">
        <v>4722</v>
      </c>
      <c r="I167" s="80"/>
      <c r="J167" s="80"/>
      <c r="K167" s="80"/>
      <c r="L167" s="80"/>
      <c r="M167" s="80"/>
      <c r="N167" s="80"/>
      <c r="O167" s="80"/>
      <c r="P167" s="80"/>
      <c r="Q167" s="80"/>
      <c r="R167" s="80"/>
      <c r="S167" s="80"/>
      <c r="T167" s="80"/>
      <c r="U167" s="80"/>
      <c r="V167" s="80"/>
      <c r="W167" s="80"/>
      <c r="X167" s="80"/>
      <c r="Y167" s="80"/>
      <c r="Z167" s="80"/>
    </row>
    <row r="168" spans="1:26" s="81" customFormat="1" ht="12.9" customHeight="1">
      <c r="A168" s="76" t="s">
        <v>176</v>
      </c>
      <c r="B168" s="77" t="s">
        <v>62</v>
      </c>
      <c r="C168" s="77" t="s">
        <v>174</v>
      </c>
      <c r="D168" s="77" t="s">
        <v>177</v>
      </c>
      <c r="E168" s="77" t="str">
        <f t="shared" si="22"/>
        <v>OC017BLACK48W</v>
      </c>
      <c r="F168" s="77" t="s">
        <v>586</v>
      </c>
      <c r="G168" s="78">
        <v>4250</v>
      </c>
      <c r="H168" s="79">
        <v>4722</v>
      </c>
      <c r="I168" s="80"/>
      <c r="J168" s="80"/>
      <c r="K168" s="80"/>
      <c r="L168" s="80"/>
      <c r="M168" s="80"/>
      <c r="N168" s="80"/>
      <c r="O168" s="80"/>
      <c r="P168" s="80"/>
      <c r="Q168" s="80"/>
      <c r="R168" s="80"/>
      <c r="S168" s="80"/>
      <c r="T168" s="80"/>
      <c r="U168" s="80"/>
      <c r="V168" s="80"/>
      <c r="W168" s="80"/>
      <c r="X168" s="80"/>
      <c r="Y168" s="80"/>
      <c r="Z168" s="80"/>
    </row>
    <row r="169" spans="1:26" s="81" customFormat="1" ht="12.9" customHeight="1">
      <c r="A169" s="76" t="s">
        <v>173</v>
      </c>
      <c r="B169" s="77" t="s">
        <v>62</v>
      </c>
      <c r="C169" s="77" t="s">
        <v>174</v>
      </c>
      <c r="D169" s="77">
        <v>50</v>
      </c>
      <c r="E169" s="77" t="str">
        <f t="shared" si="22"/>
        <v>OC017BLACK50</v>
      </c>
      <c r="F169" s="77" t="s">
        <v>584</v>
      </c>
      <c r="G169" s="78">
        <v>4325</v>
      </c>
      <c r="H169" s="79">
        <v>4806</v>
      </c>
      <c r="I169" s="80"/>
      <c r="J169" s="80"/>
      <c r="K169" s="80"/>
      <c r="L169" s="80"/>
      <c r="M169" s="80"/>
      <c r="N169" s="80"/>
      <c r="O169" s="80"/>
      <c r="P169" s="80"/>
      <c r="Q169" s="80"/>
      <c r="R169" s="80"/>
      <c r="S169" s="80"/>
      <c r="T169" s="80"/>
      <c r="U169" s="80"/>
      <c r="V169" s="80"/>
      <c r="W169" s="80"/>
      <c r="X169" s="80"/>
      <c r="Y169" s="80"/>
      <c r="Z169" s="80"/>
    </row>
    <row r="170" spans="1:26" s="81" customFormat="1" ht="12.9" customHeight="1">
      <c r="A170" s="76" t="s">
        <v>204</v>
      </c>
      <c r="B170" s="77" t="s">
        <v>63</v>
      </c>
      <c r="C170" s="77" t="s">
        <v>174</v>
      </c>
      <c r="D170" s="77" t="s">
        <v>205</v>
      </c>
      <c r="E170" s="77" t="str">
        <f t="shared" si="22"/>
        <v>OC018BLACKS</v>
      </c>
      <c r="F170" s="77" t="s">
        <v>602</v>
      </c>
      <c r="G170" s="78">
        <v>1992</v>
      </c>
      <c r="H170" s="79">
        <v>2490</v>
      </c>
      <c r="I170" s="80"/>
      <c r="J170" s="80"/>
      <c r="K170" s="80"/>
      <c r="L170" s="80"/>
      <c r="M170" s="80"/>
      <c r="N170" s="80"/>
      <c r="O170" s="80"/>
      <c r="P170" s="80"/>
      <c r="Q170" s="80"/>
      <c r="R170" s="80"/>
      <c r="S170" s="80"/>
      <c r="T170" s="80"/>
      <c r="U170" s="80"/>
      <c r="V170" s="80"/>
      <c r="W170" s="80"/>
      <c r="X170" s="80"/>
      <c r="Y170" s="80"/>
      <c r="Z170" s="80"/>
    </row>
    <row r="171" spans="1:26" s="81" customFormat="1" ht="12.9" customHeight="1">
      <c r="A171" s="76" t="s">
        <v>197</v>
      </c>
      <c r="B171" s="77" t="s">
        <v>63</v>
      </c>
      <c r="C171" s="77" t="s">
        <v>174</v>
      </c>
      <c r="D171" s="77" t="s">
        <v>198</v>
      </c>
      <c r="E171" s="77" t="str">
        <f t="shared" si="22"/>
        <v>OC018BLACKM</v>
      </c>
      <c r="F171" s="77" t="s">
        <v>599</v>
      </c>
      <c r="G171" s="78">
        <v>2240</v>
      </c>
      <c r="H171" s="79">
        <v>2489</v>
      </c>
      <c r="I171" s="80"/>
      <c r="J171" s="80"/>
      <c r="K171" s="80"/>
      <c r="L171" s="80"/>
      <c r="M171" s="80"/>
      <c r="N171" s="80"/>
      <c r="O171" s="80"/>
      <c r="P171" s="80"/>
      <c r="Q171" s="80"/>
      <c r="R171" s="80"/>
      <c r="S171" s="80"/>
      <c r="T171" s="80"/>
      <c r="U171" s="80"/>
      <c r="V171" s="80"/>
      <c r="W171" s="80"/>
      <c r="X171" s="80"/>
      <c r="Y171" s="80"/>
      <c r="Z171" s="80"/>
    </row>
    <row r="172" spans="1:26" s="81" customFormat="1" ht="12.9" customHeight="1">
      <c r="A172" s="76" t="s">
        <v>193</v>
      </c>
      <c r="B172" s="77" t="s">
        <v>63</v>
      </c>
      <c r="C172" s="77" t="s">
        <v>174</v>
      </c>
      <c r="D172" s="77" t="s">
        <v>194</v>
      </c>
      <c r="E172" s="77" t="str">
        <f t="shared" si="22"/>
        <v>OC018BLACKL</v>
      </c>
      <c r="F172" s="77" t="s">
        <v>597</v>
      </c>
      <c r="G172" s="78">
        <v>2315</v>
      </c>
      <c r="H172" s="79">
        <v>2572</v>
      </c>
      <c r="I172" s="80"/>
      <c r="J172" s="80"/>
      <c r="K172" s="80"/>
      <c r="L172" s="80"/>
      <c r="M172" s="80"/>
      <c r="N172" s="80"/>
      <c r="O172" s="80"/>
      <c r="P172" s="80"/>
      <c r="Q172" s="80"/>
      <c r="R172" s="80"/>
      <c r="S172" s="80"/>
      <c r="T172" s="80"/>
      <c r="U172" s="80"/>
      <c r="V172" s="80"/>
      <c r="W172" s="80"/>
      <c r="X172" s="80"/>
      <c r="Y172" s="80"/>
      <c r="Z172" s="80"/>
    </row>
    <row r="173" spans="1:26" s="81" customFormat="1" ht="12.9" customHeight="1">
      <c r="A173" s="76" t="s">
        <v>195</v>
      </c>
      <c r="B173" s="77" t="s">
        <v>63</v>
      </c>
      <c r="C173" s="77" t="s">
        <v>174</v>
      </c>
      <c r="D173" s="77" t="s">
        <v>196</v>
      </c>
      <c r="E173" s="77" t="str">
        <f t="shared" si="22"/>
        <v>OC018BLACKLL</v>
      </c>
      <c r="F173" s="77" t="s">
        <v>598</v>
      </c>
      <c r="G173" s="78">
        <v>2315</v>
      </c>
      <c r="H173" s="79">
        <v>2572</v>
      </c>
      <c r="I173" s="80"/>
      <c r="J173" s="80"/>
      <c r="K173" s="80"/>
      <c r="L173" s="80"/>
      <c r="M173" s="80"/>
      <c r="N173" s="80"/>
      <c r="O173" s="80"/>
      <c r="P173" s="80"/>
      <c r="Q173" s="80"/>
      <c r="R173" s="80"/>
      <c r="S173" s="80"/>
      <c r="T173" s="80"/>
      <c r="U173" s="80"/>
      <c r="V173" s="80"/>
      <c r="W173" s="80"/>
      <c r="X173" s="80"/>
      <c r="Y173" s="80"/>
      <c r="Z173" s="80"/>
    </row>
    <row r="174" spans="1:26" s="81" customFormat="1" ht="12.9" customHeight="1">
      <c r="A174" s="76" t="s">
        <v>191</v>
      </c>
      <c r="B174" s="77" t="s">
        <v>63</v>
      </c>
      <c r="C174" s="77" t="s">
        <v>174</v>
      </c>
      <c r="D174" s="77" t="s">
        <v>192</v>
      </c>
      <c r="E174" s="77" t="str">
        <f t="shared" si="22"/>
        <v>OC018BLACK3L</v>
      </c>
      <c r="F174" s="77" t="s">
        <v>596</v>
      </c>
      <c r="G174" s="78">
        <v>2390</v>
      </c>
      <c r="H174" s="79">
        <v>2656</v>
      </c>
      <c r="I174" s="80"/>
      <c r="J174" s="80"/>
      <c r="K174" s="80"/>
      <c r="L174" s="80"/>
      <c r="M174" s="80"/>
      <c r="N174" s="80"/>
      <c r="O174" s="80"/>
      <c r="P174" s="80"/>
      <c r="Q174" s="80"/>
      <c r="R174" s="80"/>
      <c r="S174" s="80"/>
      <c r="T174" s="80"/>
      <c r="U174" s="80"/>
      <c r="V174" s="80"/>
      <c r="W174" s="80"/>
      <c r="X174" s="80"/>
      <c r="Y174" s="80"/>
      <c r="Z174" s="80"/>
    </row>
    <row r="175" spans="1:26" s="81" customFormat="1" ht="12.9" customHeight="1">
      <c r="A175" s="76" t="s">
        <v>211</v>
      </c>
      <c r="B175" s="77" t="s">
        <v>64</v>
      </c>
      <c r="C175" s="77" t="s">
        <v>174</v>
      </c>
      <c r="D175" s="77" t="s">
        <v>205</v>
      </c>
      <c r="E175" s="77" t="str">
        <f t="shared" si="22"/>
        <v>OC019BLACKS</v>
      </c>
      <c r="F175" s="77" t="s">
        <v>608</v>
      </c>
      <c r="G175" s="78">
        <v>1860</v>
      </c>
      <c r="H175" s="79">
        <v>2325</v>
      </c>
      <c r="I175" s="80"/>
      <c r="J175" s="80"/>
      <c r="K175" s="80"/>
      <c r="L175" s="80"/>
      <c r="M175" s="80"/>
      <c r="N175" s="80"/>
      <c r="O175" s="80"/>
      <c r="P175" s="80"/>
      <c r="Q175" s="80"/>
      <c r="R175" s="80"/>
      <c r="S175" s="80"/>
      <c r="T175" s="80"/>
      <c r="U175" s="80"/>
      <c r="V175" s="80"/>
      <c r="W175" s="80"/>
      <c r="X175" s="80"/>
      <c r="Y175" s="80"/>
      <c r="Z175" s="80"/>
    </row>
    <row r="176" spans="1:26" s="81" customFormat="1" ht="12.9" customHeight="1">
      <c r="A176" s="76" t="s">
        <v>212</v>
      </c>
      <c r="B176" s="77" t="s">
        <v>64</v>
      </c>
      <c r="C176" s="77" t="s">
        <v>174</v>
      </c>
      <c r="D176" s="77" t="s">
        <v>198</v>
      </c>
      <c r="E176" s="77" t="str">
        <f t="shared" si="22"/>
        <v>OC019BLACKM</v>
      </c>
      <c r="F176" s="77" t="s">
        <v>609</v>
      </c>
      <c r="G176" s="78">
        <v>1860</v>
      </c>
      <c r="H176" s="79">
        <v>2325</v>
      </c>
      <c r="I176" s="80"/>
      <c r="J176" s="80"/>
      <c r="K176" s="80"/>
      <c r="L176" s="80"/>
      <c r="M176" s="80"/>
      <c r="N176" s="80"/>
      <c r="O176" s="80"/>
      <c r="P176" s="80"/>
      <c r="Q176" s="80"/>
      <c r="R176" s="80"/>
      <c r="S176" s="80"/>
      <c r="T176" s="80"/>
      <c r="U176" s="80"/>
      <c r="V176" s="80"/>
      <c r="W176" s="80"/>
      <c r="X176" s="80"/>
      <c r="Y176" s="80"/>
      <c r="Z176" s="80"/>
    </row>
    <row r="177" spans="1:26" s="81" customFormat="1" ht="12.9" customHeight="1">
      <c r="A177" s="76" t="s">
        <v>207</v>
      </c>
      <c r="B177" s="77" t="s">
        <v>64</v>
      </c>
      <c r="C177" s="77" t="s">
        <v>174</v>
      </c>
      <c r="D177" s="77" t="s">
        <v>194</v>
      </c>
      <c r="E177" s="77" t="str">
        <f t="shared" si="22"/>
        <v>OC019BLACKL</v>
      </c>
      <c r="F177" s="77" t="s">
        <v>604</v>
      </c>
      <c r="G177" s="78">
        <v>1920</v>
      </c>
      <c r="H177" s="79">
        <v>2400</v>
      </c>
      <c r="I177" s="80"/>
      <c r="J177" s="80"/>
      <c r="K177" s="80"/>
      <c r="L177" s="80"/>
      <c r="M177" s="80"/>
      <c r="N177" s="80"/>
      <c r="O177" s="80"/>
      <c r="P177" s="80"/>
      <c r="Q177" s="80"/>
      <c r="R177" s="80"/>
      <c r="S177" s="80"/>
      <c r="T177" s="80"/>
      <c r="U177" s="80"/>
      <c r="V177" s="80"/>
      <c r="W177" s="80"/>
      <c r="X177" s="80"/>
      <c r="Y177" s="80"/>
      <c r="Z177" s="80"/>
    </row>
    <row r="178" spans="1:26" s="81" customFormat="1" ht="12.9" customHeight="1">
      <c r="A178" s="76" t="s">
        <v>208</v>
      </c>
      <c r="B178" s="77" t="s">
        <v>64</v>
      </c>
      <c r="C178" s="77" t="s">
        <v>174</v>
      </c>
      <c r="D178" s="77" t="s">
        <v>196</v>
      </c>
      <c r="E178" s="77" t="str">
        <f t="shared" si="22"/>
        <v>OC019BLACKLL</v>
      </c>
      <c r="F178" s="77" t="s">
        <v>605</v>
      </c>
      <c r="G178" s="78">
        <v>1920</v>
      </c>
      <c r="H178" s="79">
        <v>2400</v>
      </c>
      <c r="I178" s="80"/>
      <c r="J178" s="80"/>
      <c r="K178" s="80"/>
      <c r="L178" s="80"/>
      <c r="M178" s="80"/>
      <c r="N178" s="80"/>
      <c r="O178" s="80"/>
      <c r="P178" s="80"/>
      <c r="Q178" s="80"/>
      <c r="R178" s="80"/>
      <c r="S178" s="80"/>
      <c r="T178" s="80"/>
      <c r="U178" s="80"/>
      <c r="V178" s="80"/>
      <c r="W178" s="80"/>
      <c r="X178" s="80"/>
      <c r="Y178" s="80"/>
      <c r="Z178" s="80"/>
    </row>
    <row r="179" spans="1:26" s="81" customFormat="1" ht="12.9" customHeight="1">
      <c r="A179" s="76" t="s">
        <v>206</v>
      </c>
      <c r="B179" s="77" t="s">
        <v>64</v>
      </c>
      <c r="C179" s="77" t="s">
        <v>174</v>
      </c>
      <c r="D179" s="77" t="s">
        <v>192</v>
      </c>
      <c r="E179" s="77" t="str">
        <f t="shared" si="22"/>
        <v>OC019BLACK3L</v>
      </c>
      <c r="F179" s="77" t="s">
        <v>603</v>
      </c>
      <c r="G179" s="78">
        <v>1980</v>
      </c>
      <c r="H179" s="79">
        <v>2475</v>
      </c>
      <c r="I179" s="80"/>
      <c r="J179" s="80"/>
      <c r="K179" s="80"/>
      <c r="L179" s="80"/>
      <c r="M179" s="80"/>
      <c r="N179" s="80"/>
      <c r="O179" s="80"/>
      <c r="P179" s="80"/>
      <c r="Q179" s="80"/>
      <c r="R179" s="80"/>
      <c r="S179" s="80"/>
      <c r="T179" s="80"/>
      <c r="U179" s="80"/>
      <c r="V179" s="80"/>
      <c r="W179" s="80"/>
      <c r="X179" s="80"/>
      <c r="Y179" s="80"/>
      <c r="Z179" s="80"/>
    </row>
    <row r="180" spans="1:26" s="81" customFormat="1" ht="12.9" customHeight="1">
      <c r="A180" s="76" t="s">
        <v>259</v>
      </c>
      <c r="B180" s="77" t="s">
        <v>65</v>
      </c>
      <c r="C180" s="77" t="s">
        <v>260</v>
      </c>
      <c r="D180" s="77" t="s">
        <v>261</v>
      </c>
      <c r="E180" s="77" t="str">
        <f t="shared" si="22"/>
        <v>OC020MAGENTAXS</v>
      </c>
      <c r="F180" s="77" t="s">
        <v>638</v>
      </c>
      <c r="G180" s="78">
        <v>1170</v>
      </c>
      <c r="H180" s="79">
        <v>1300</v>
      </c>
      <c r="I180" s="80"/>
      <c r="J180" s="80"/>
      <c r="K180" s="80"/>
      <c r="L180" s="80"/>
      <c r="M180" s="80"/>
      <c r="N180" s="80"/>
      <c r="O180" s="80"/>
      <c r="P180" s="80"/>
      <c r="Q180" s="80"/>
      <c r="R180" s="80"/>
      <c r="S180" s="80"/>
      <c r="T180" s="80"/>
      <c r="U180" s="80"/>
      <c r="V180" s="80"/>
      <c r="W180" s="80"/>
      <c r="X180" s="80"/>
      <c r="Y180" s="80"/>
      <c r="Z180" s="80"/>
    </row>
    <row r="181" spans="1:26" s="81" customFormat="1" ht="12.9" customHeight="1">
      <c r="A181" s="76" t="s">
        <v>262</v>
      </c>
      <c r="B181" s="77" t="s">
        <v>65</v>
      </c>
      <c r="C181" s="77" t="s">
        <v>263</v>
      </c>
      <c r="D181" s="77" t="s">
        <v>261</v>
      </c>
      <c r="E181" s="77" t="str">
        <f t="shared" si="22"/>
        <v>OC020YELLOWXS</v>
      </c>
      <c r="F181" s="77" t="s">
        <v>639</v>
      </c>
      <c r="G181" s="78">
        <v>1170</v>
      </c>
      <c r="H181" s="79">
        <v>1300</v>
      </c>
      <c r="I181" s="80"/>
      <c r="J181" s="80"/>
      <c r="K181" s="80"/>
      <c r="L181" s="80"/>
      <c r="M181" s="80"/>
      <c r="N181" s="80"/>
      <c r="O181" s="80"/>
      <c r="P181" s="80"/>
      <c r="Q181" s="80"/>
      <c r="R181" s="80"/>
      <c r="S181" s="80"/>
      <c r="T181" s="80"/>
      <c r="U181" s="80"/>
      <c r="V181" s="80"/>
      <c r="W181" s="80"/>
      <c r="X181" s="80"/>
      <c r="Y181" s="80"/>
      <c r="Z181" s="80"/>
    </row>
    <row r="182" spans="1:26" s="81" customFormat="1" ht="12.9" customHeight="1">
      <c r="A182" s="76" t="s">
        <v>280</v>
      </c>
      <c r="B182" s="77" t="s">
        <v>66</v>
      </c>
      <c r="C182" s="77" t="s">
        <v>260</v>
      </c>
      <c r="D182" s="77" t="s">
        <v>281</v>
      </c>
      <c r="E182" s="77" t="str">
        <f t="shared" si="22"/>
        <v>OC021MAGENTA110CM</v>
      </c>
      <c r="F182" s="77" t="s">
        <v>651</v>
      </c>
      <c r="G182" s="78">
        <v>810</v>
      </c>
      <c r="H182" s="79">
        <v>900</v>
      </c>
      <c r="I182" s="80"/>
      <c r="J182" s="80"/>
      <c r="K182" s="80"/>
      <c r="L182" s="80"/>
      <c r="M182" s="80"/>
      <c r="N182" s="80"/>
      <c r="O182" s="80"/>
      <c r="P182" s="80"/>
      <c r="Q182" s="80"/>
      <c r="R182" s="80"/>
      <c r="S182" s="80"/>
      <c r="T182" s="80"/>
      <c r="U182" s="80"/>
      <c r="V182" s="80"/>
      <c r="W182" s="80"/>
      <c r="X182" s="80"/>
      <c r="Y182" s="80"/>
      <c r="Z182" s="80"/>
    </row>
    <row r="183" spans="1:26" s="81" customFormat="1" ht="12.9" customHeight="1">
      <c r="A183" s="76" t="s">
        <v>272</v>
      </c>
      <c r="B183" s="77" t="s">
        <v>66</v>
      </c>
      <c r="C183" s="77" t="s">
        <v>260</v>
      </c>
      <c r="D183" s="77" t="s">
        <v>268</v>
      </c>
      <c r="E183" s="77" t="str">
        <f t="shared" si="22"/>
        <v>OC021MAGENTA130CM</v>
      </c>
      <c r="F183" s="77" t="s">
        <v>646</v>
      </c>
      <c r="G183" s="78">
        <v>885</v>
      </c>
      <c r="H183" s="79">
        <v>983</v>
      </c>
      <c r="I183" s="80"/>
      <c r="J183" s="80"/>
      <c r="K183" s="80"/>
      <c r="L183" s="80"/>
      <c r="M183" s="80"/>
      <c r="N183" s="80"/>
      <c r="O183" s="80"/>
      <c r="P183" s="80"/>
      <c r="Q183" s="80"/>
      <c r="R183" s="80"/>
      <c r="S183" s="80"/>
      <c r="T183" s="80"/>
      <c r="U183" s="80"/>
      <c r="V183" s="80"/>
      <c r="W183" s="80"/>
      <c r="X183" s="80"/>
      <c r="Y183" s="80"/>
      <c r="Z183" s="80"/>
    </row>
    <row r="184" spans="1:26" s="81" customFormat="1" ht="12.9" customHeight="1">
      <c r="A184" s="76" t="s">
        <v>282</v>
      </c>
      <c r="B184" s="77" t="s">
        <v>66</v>
      </c>
      <c r="C184" s="77" t="s">
        <v>263</v>
      </c>
      <c r="D184" s="77" t="s">
        <v>281</v>
      </c>
      <c r="E184" s="77" t="str">
        <f t="shared" si="22"/>
        <v>OC021YELLOW110CM</v>
      </c>
      <c r="F184" s="77" t="s">
        <v>652</v>
      </c>
      <c r="G184" s="78">
        <v>810</v>
      </c>
      <c r="H184" s="79">
        <v>900</v>
      </c>
      <c r="I184" s="80"/>
      <c r="J184" s="80"/>
      <c r="K184" s="80"/>
      <c r="L184" s="80"/>
      <c r="M184" s="80"/>
      <c r="N184" s="80"/>
      <c r="O184" s="80"/>
      <c r="P184" s="80"/>
      <c r="Q184" s="80"/>
      <c r="R184" s="80"/>
      <c r="S184" s="80"/>
      <c r="T184" s="80"/>
      <c r="U184" s="80"/>
      <c r="V184" s="80"/>
      <c r="W184" s="80"/>
      <c r="X184" s="80"/>
      <c r="Y184" s="80"/>
      <c r="Z184" s="80"/>
    </row>
    <row r="185" spans="1:26" s="81" customFormat="1" ht="12.9" customHeight="1">
      <c r="A185" s="76" t="s">
        <v>273</v>
      </c>
      <c r="B185" s="77" t="s">
        <v>66</v>
      </c>
      <c r="C185" s="77" t="s">
        <v>263</v>
      </c>
      <c r="D185" s="77" t="s">
        <v>268</v>
      </c>
      <c r="E185" s="77" t="str">
        <f t="shared" si="22"/>
        <v>OC021YELLOW130CM</v>
      </c>
      <c r="F185" s="77" t="s">
        <v>647</v>
      </c>
      <c r="G185" s="78">
        <v>885</v>
      </c>
      <c r="H185" s="79">
        <v>983</v>
      </c>
      <c r="I185" s="80"/>
      <c r="J185" s="80"/>
      <c r="K185" s="80"/>
      <c r="L185" s="80"/>
      <c r="M185" s="80"/>
      <c r="N185" s="80"/>
      <c r="O185" s="80"/>
      <c r="P185" s="80"/>
      <c r="Q185" s="80"/>
      <c r="R185" s="80"/>
      <c r="S185" s="80"/>
      <c r="T185" s="80"/>
      <c r="U185" s="80"/>
      <c r="V185" s="80"/>
      <c r="W185" s="80"/>
      <c r="X185" s="80"/>
      <c r="Y185" s="80"/>
      <c r="Z185" s="80"/>
    </row>
    <row r="186" spans="1:26" s="81" customFormat="1" ht="12.9" customHeight="1">
      <c r="A186" s="76" t="s">
        <v>327</v>
      </c>
      <c r="B186" s="77" t="s">
        <v>328</v>
      </c>
      <c r="C186" s="77" t="s">
        <v>168</v>
      </c>
      <c r="D186" s="77" t="s">
        <v>205</v>
      </c>
      <c r="E186" s="77" t="str">
        <f t="shared" si="22"/>
        <v>OC022GRAYS</v>
      </c>
      <c r="F186" s="77" t="s">
        <v>684</v>
      </c>
      <c r="G186" s="78">
        <v>375</v>
      </c>
      <c r="H186" s="79">
        <v>0</v>
      </c>
      <c r="I186" s="80"/>
      <c r="J186" s="80"/>
      <c r="K186" s="80"/>
      <c r="L186" s="80"/>
      <c r="M186" s="80"/>
      <c r="N186" s="80"/>
      <c r="O186" s="80"/>
      <c r="P186" s="80"/>
      <c r="Q186" s="80"/>
      <c r="R186" s="80"/>
      <c r="S186" s="80"/>
      <c r="T186" s="80"/>
      <c r="U186" s="80"/>
      <c r="V186" s="80"/>
      <c r="W186" s="80"/>
      <c r="X186" s="80"/>
      <c r="Y186" s="80"/>
      <c r="Z186" s="80"/>
    </row>
    <row r="187" spans="1:26" s="81" customFormat="1" ht="12.9" customHeight="1">
      <c r="A187" s="76" t="s">
        <v>329</v>
      </c>
      <c r="B187" s="77" t="s">
        <v>328</v>
      </c>
      <c r="C187" s="77" t="s">
        <v>168</v>
      </c>
      <c r="D187" s="77" t="s">
        <v>198</v>
      </c>
      <c r="E187" s="77" t="str">
        <f t="shared" si="22"/>
        <v>OC022GRAYM</v>
      </c>
      <c r="F187" s="77" t="s">
        <v>685</v>
      </c>
      <c r="G187" s="78">
        <v>375</v>
      </c>
      <c r="H187" s="79">
        <v>0</v>
      </c>
      <c r="I187" s="80"/>
      <c r="J187" s="80"/>
      <c r="K187" s="80"/>
      <c r="L187" s="80"/>
      <c r="M187" s="80"/>
      <c r="N187" s="80"/>
      <c r="O187" s="80"/>
      <c r="P187" s="80"/>
      <c r="Q187" s="80"/>
      <c r="R187" s="80"/>
      <c r="S187" s="80"/>
      <c r="T187" s="80"/>
      <c r="U187" s="80"/>
      <c r="V187" s="80"/>
      <c r="W187" s="80"/>
      <c r="X187" s="80"/>
      <c r="Y187" s="80"/>
      <c r="Z187" s="80"/>
    </row>
    <row r="188" spans="1:26" s="81" customFormat="1" ht="12.9" customHeight="1">
      <c r="A188" s="76" t="s">
        <v>330</v>
      </c>
      <c r="B188" s="77" t="s">
        <v>328</v>
      </c>
      <c r="C188" s="77" t="s">
        <v>168</v>
      </c>
      <c r="D188" s="77" t="s">
        <v>194</v>
      </c>
      <c r="E188" s="77" t="str">
        <f t="shared" ref="E188:E271" si="23">+B188&amp;C188&amp;D188</f>
        <v>OC022GRAYL</v>
      </c>
      <c r="F188" s="77" t="s">
        <v>686</v>
      </c>
      <c r="G188" s="78">
        <v>375</v>
      </c>
      <c r="H188" s="79">
        <v>0</v>
      </c>
      <c r="I188" s="80"/>
      <c r="J188" s="80"/>
      <c r="K188" s="80"/>
      <c r="L188" s="80"/>
      <c r="M188" s="80"/>
      <c r="N188" s="80"/>
      <c r="O188" s="80"/>
      <c r="P188" s="80"/>
      <c r="Q188" s="80"/>
      <c r="R188" s="80"/>
      <c r="S188" s="80"/>
      <c r="T188" s="80"/>
      <c r="U188" s="80"/>
      <c r="V188" s="80"/>
      <c r="W188" s="80"/>
      <c r="X188" s="80"/>
      <c r="Y188" s="80"/>
      <c r="Z188" s="80"/>
    </row>
    <row r="189" spans="1:26" s="81" customFormat="1" ht="12.9" customHeight="1">
      <c r="A189" s="76" t="s">
        <v>331</v>
      </c>
      <c r="B189" s="77" t="s">
        <v>328</v>
      </c>
      <c r="C189" s="77" t="s">
        <v>168</v>
      </c>
      <c r="D189" s="77" t="s">
        <v>196</v>
      </c>
      <c r="E189" s="77" t="str">
        <f t="shared" si="23"/>
        <v>OC022GRAYLL</v>
      </c>
      <c r="F189" s="77" t="s">
        <v>687</v>
      </c>
      <c r="G189" s="78">
        <v>375</v>
      </c>
      <c r="H189" s="79">
        <v>0</v>
      </c>
      <c r="I189" s="80"/>
      <c r="J189" s="80"/>
      <c r="K189" s="80"/>
      <c r="L189" s="80"/>
      <c r="M189" s="80"/>
      <c r="N189" s="80"/>
      <c r="O189" s="80"/>
      <c r="P189" s="80"/>
      <c r="Q189" s="80"/>
      <c r="R189" s="80"/>
      <c r="S189" s="80"/>
      <c r="T189" s="80"/>
      <c r="U189" s="80"/>
      <c r="V189" s="80"/>
      <c r="W189" s="80"/>
      <c r="X189" s="80"/>
      <c r="Y189" s="80"/>
      <c r="Z189" s="80"/>
    </row>
    <row r="190" spans="1:26" s="81" customFormat="1" ht="12.9" customHeight="1">
      <c r="A190" s="76" t="s">
        <v>265</v>
      </c>
      <c r="B190" s="77" t="s">
        <v>67</v>
      </c>
      <c r="C190" s="77" t="s">
        <v>202</v>
      </c>
      <c r="D190" s="77" t="s">
        <v>205</v>
      </c>
      <c r="E190" s="77" t="str">
        <f t="shared" si="23"/>
        <v>OC023BLUES</v>
      </c>
      <c r="F190" s="77" t="s">
        <v>641</v>
      </c>
      <c r="G190" s="78">
        <v>1120</v>
      </c>
      <c r="H190" s="79">
        <v>1244</v>
      </c>
      <c r="I190" s="80"/>
      <c r="J190" s="80"/>
      <c r="K190" s="80"/>
      <c r="L190" s="80"/>
      <c r="M190" s="80"/>
      <c r="N190" s="80"/>
      <c r="O190" s="80"/>
      <c r="P190" s="80"/>
      <c r="Q190" s="80"/>
      <c r="R190" s="80"/>
      <c r="S190" s="80"/>
      <c r="T190" s="80"/>
      <c r="U190" s="80"/>
      <c r="V190" s="80"/>
      <c r="W190" s="80"/>
      <c r="X190" s="80"/>
      <c r="Y190" s="80"/>
      <c r="Z190" s="80"/>
    </row>
    <row r="191" spans="1:26" s="81" customFormat="1" ht="12.9" customHeight="1">
      <c r="A191" s="76" t="s">
        <v>254</v>
      </c>
      <c r="B191" s="77" t="s">
        <v>67</v>
      </c>
      <c r="C191" s="77" t="s">
        <v>202</v>
      </c>
      <c r="D191" s="77" t="s">
        <v>198</v>
      </c>
      <c r="E191" s="77" t="str">
        <f t="shared" si="23"/>
        <v>OC023BLUEM</v>
      </c>
      <c r="F191" s="77" t="s">
        <v>634</v>
      </c>
      <c r="G191" s="78">
        <v>1195</v>
      </c>
      <c r="H191" s="79">
        <v>1328</v>
      </c>
      <c r="I191" s="80"/>
      <c r="J191" s="80"/>
      <c r="K191" s="80"/>
      <c r="L191" s="80"/>
      <c r="M191" s="80"/>
      <c r="N191" s="80"/>
      <c r="O191" s="80"/>
      <c r="P191" s="80"/>
      <c r="Q191" s="80"/>
      <c r="R191" s="80"/>
      <c r="S191" s="80"/>
      <c r="T191" s="80"/>
      <c r="U191" s="80"/>
      <c r="V191" s="80"/>
      <c r="W191" s="80"/>
      <c r="X191" s="80"/>
      <c r="Y191" s="80"/>
      <c r="Z191" s="80"/>
    </row>
    <row r="192" spans="1:26" s="81" customFormat="1" ht="12.9" customHeight="1">
      <c r="A192" s="76" t="s">
        <v>255</v>
      </c>
      <c r="B192" s="77" t="s">
        <v>67</v>
      </c>
      <c r="C192" s="77" t="s">
        <v>202</v>
      </c>
      <c r="D192" s="77" t="s">
        <v>194</v>
      </c>
      <c r="E192" s="77" t="str">
        <f t="shared" si="23"/>
        <v>OC023BLUEL</v>
      </c>
      <c r="F192" s="77" t="s">
        <v>635</v>
      </c>
      <c r="G192" s="78">
        <v>1195</v>
      </c>
      <c r="H192" s="79">
        <v>1328</v>
      </c>
      <c r="I192" s="80"/>
      <c r="J192" s="80"/>
      <c r="K192" s="80"/>
      <c r="L192" s="80"/>
      <c r="M192" s="80"/>
      <c r="N192" s="80"/>
      <c r="O192" s="80"/>
      <c r="P192" s="80"/>
      <c r="Q192" s="80"/>
      <c r="R192" s="80"/>
      <c r="S192" s="80"/>
      <c r="T192" s="80"/>
      <c r="U192" s="80"/>
      <c r="V192" s="80"/>
      <c r="W192" s="80"/>
      <c r="X192" s="80"/>
      <c r="Y192" s="80"/>
      <c r="Z192" s="80"/>
    </row>
    <row r="193" spans="1:26" s="81" customFormat="1" ht="12.9" customHeight="1">
      <c r="A193" s="76" t="s">
        <v>266</v>
      </c>
      <c r="B193" s="77" t="s">
        <v>67</v>
      </c>
      <c r="C193" s="77" t="s">
        <v>202</v>
      </c>
      <c r="D193" s="77" t="s">
        <v>196</v>
      </c>
      <c r="E193" s="77" t="str">
        <f t="shared" si="23"/>
        <v>OC023BLUELL</v>
      </c>
      <c r="F193" s="77" t="s">
        <v>642</v>
      </c>
      <c r="G193" s="78">
        <v>1116</v>
      </c>
      <c r="H193" s="79">
        <v>1395</v>
      </c>
      <c r="I193" s="80"/>
      <c r="J193" s="80"/>
      <c r="K193" s="80"/>
      <c r="L193" s="80"/>
      <c r="M193" s="80"/>
      <c r="N193" s="80"/>
      <c r="O193" s="80"/>
      <c r="P193" s="80"/>
      <c r="Q193" s="80"/>
      <c r="R193" s="80"/>
      <c r="S193" s="80"/>
      <c r="T193" s="80"/>
      <c r="U193" s="80"/>
      <c r="V193" s="80"/>
      <c r="W193" s="80"/>
      <c r="X193" s="80"/>
      <c r="Y193" s="80"/>
      <c r="Z193" s="80"/>
    </row>
    <row r="194" spans="1:26" s="81" customFormat="1" ht="12.9" customHeight="1">
      <c r="A194" s="76" t="s">
        <v>214</v>
      </c>
      <c r="B194" s="77" t="s">
        <v>68</v>
      </c>
      <c r="C194" s="77" t="s">
        <v>174</v>
      </c>
      <c r="D194" s="77" t="s">
        <v>198</v>
      </c>
      <c r="E194" s="77" t="str">
        <f t="shared" si="23"/>
        <v>OC024BLACKM</v>
      </c>
      <c r="F194" s="77" t="s">
        <v>611</v>
      </c>
      <c r="G194" s="78">
        <v>1730</v>
      </c>
      <c r="H194" s="79">
        <v>1922</v>
      </c>
      <c r="I194" s="80"/>
      <c r="J194" s="80"/>
      <c r="K194" s="80"/>
      <c r="L194" s="80"/>
      <c r="M194" s="80"/>
      <c r="N194" s="80"/>
      <c r="O194" s="80"/>
      <c r="P194" s="80"/>
      <c r="Q194" s="80"/>
      <c r="R194" s="80"/>
      <c r="S194" s="80"/>
      <c r="T194" s="80"/>
      <c r="U194" s="80"/>
      <c r="V194" s="80"/>
      <c r="W194" s="80"/>
      <c r="X194" s="80"/>
      <c r="Y194" s="80"/>
      <c r="Z194" s="80"/>
    </row>
    <row r="195" spans="1:26" s="81" customFormat="1" ht="12.9" customHeight="1">
      <c r="A195" s="76" t="s">
        <v>215</v>
      </c>
      <c r="B195" s="77" t="s">
        <v>68</v>
      </c>
      <c r="C195" s="77" t="s">
        <v>174</v>
      </c>
      <c r="D195" s="77" t="s">
        <v>194</v>
      </c>
      <c r="E195" s="77" t="str">
        <f t="shared" si="23"/>
        <v>OC024BLACKL</v>
      </c>
      <c r="F195" s="77" t="s">
        <v>612</v>
      </c>
      <c r="G195" s="78">
        <v>1730</v>
      </c>
      <c r="H195" s="79">
        <v>1922</v>
      </c>
      <c r="I195" s="80"/>
      <c r="J195" s="80"/>
      <c r="K195" s="80"/>
      <c r="L195" s="80"/>
      <c r="M195" s="80"/>
      <c r="N195" s="80"/>
      <c r="O195" s="80"/>
      <c r="P195" s="80"/>
      <c r="Q195" s="80"/>
      <c r="R195" s="80"/>
      <c r="S195" s="80"/>
      <c r="T195" s="80"/>
      <c r="U195" s="80"/>
      <c r="V195" s="80"/>
      <c r="W195" s="80"/>
      <c r="X195" s="80"/>
      <c r="Y195" s="80"/>
      <c r="Z195" s="80"/>
    </row>
    <row r="196" spans="1:26" s="81" customFormat="1" ht="12.9" customHeight="1">
      <c r="A196" s="76" t="s">
        <v>213</v>
      </c>
      <c r="B196" s="77" t="s">
        <v>68</v>
      </c>
      <c r="C196" s="77" t="s">
        <v>174</v>
      </c>
      <c r="D196" s="77" t="s">
        <v>196</v>
      </c>
      <c r="E196" s="77" t="str">
        <f t="shared" si="23"/>
        <v>OC024BLACKLL</v>
      </c>
      <c r="F196" s="77" t="s">
        <v>610</v>
      </c>
      <c r="G196" s="78">
        <v>1780</v>
      </c>
      <c r="H196" s="79">
        <v>1978</v>
      </c>
      <c r="I196" s="80"/>
      <c r="J196" s="80"/>
      <c r="K196" s="80"/>
      <c r="L196" s="80"/>
      <c r="M196" s="80"/>
      <c r="N196" s="80"/>
      <c r="O196" s="80"/>
      <c r="P196" s="80"/>
      <c r="Q196" s="80"/>
      <c r="R196" s="80"/>
      <c r="S196" s="80"/>
      <c r="T196" s="80"/>
      <c r="U196" s="80"/>
      <c r="V196" s="80"/>
      <c r="W196" s="80"/>
      <c r="X196" s="80"/>
      <c r="Y196" s="80"/>
      <c r="Z196" s="80"/>
    </row>
    <row r="197" spans="1:26" s="81" customFormat="1" ht="12.9" customHeight="1">
      <c r="A197" s="76" t="s">
        <v>225</v>
      </c>
      <c r="B197" s="77" t="s">
        <v>69</v>
      </c>
      <c r="C197" s="77" t="s">
        <v>174</v>
      </c>
      <c r="D197" s="77" t="s">
        <v>198</v>
      </c>
      <c r="E197" s="77" t="str">
        <f t="shared" si="23"/>
        <v>OC025BLACKM</v>
      </c>
      <c r="F197" s="77" t="s">
        <v>617</v>
      </c>
      <c r="G197" s="78">
        <v>1510</v>
      </c>
      <c r="H197" s="79">
        <v>1678</v>
      </c>
      <c r="I197" s="80"/>
      <c r="J197" s="80"/>
      <c r="K197" s="80"/>
      <c r="L197" s="80"/>
      <c r="M197" s="80"/>
      <c r="N197" s="80"/>
      <c r="O197" s="80"/>
      <c r="P197" s="80"/>
      <c r="Q197" s="80"/>
      <c r="R197" s="80"/>
      <c r="S197" s="80"/>
      <c r="T197" s="80"/>
      <c r="U197" s="80"/>
      <c r="V197" s="80"/>
      <c r="W197" s="80"/>
      <c r="X197" s="80"/>
      <c r="Y197" s="80"/>
      <c r="Z197" s="80"/>
    </row>
    <row r="198" spans="1:26" s="81" customFormat="1" ht="12.9" customHeight="1">
      <c r="A198" s="76" t="s">
        <v>226</v>
      </c>
      <c r="B198" s="77" t="s">
        <v>69</v>
      </c>
      <c r="C198" s="77" t="s">
        <v>174</v>
      </c>
      <c r="D198" s="77" t="s">
        <v>194</v>
      </c>
      <c r="E198" s="77" t="str">
        <f t="shared" si="23"/>
        <v>OC025BLACKL</v>
      </c>
      <c r="F198" s="77" t="s">
        <v>618</v>
      </c>
      <c r="G198" s="78">
        <v>1510</v>
      </c>
      <c r="H198" s="79">
        <v>1678</v>
      </c>
      <c r="I198" s="80"/>
      <c r="J198" s="80"/>
      <c r="K198" s="80"/>
      <c r="L198" s="80"/>
      <c r="M198" s="80"/>
      <c r="N198" s="80"/>
      <c r="O198" s="80"/>
      <c r="P198" s="80"/>
      <c r="Q198" s="80"/>
      <c r="R198" s="80"/>
      <c r="S198" s="80"/>
      <c r="T198" s="80"/>
      <c r="U198" s="80"/>
      <c r="V198" s="80"/>
      <c r="W198" s="80"/>
      <c r="X198" s="80"/>
      <c r="Y198" s="80"/>
      <c r="Z198" s="80"/>
    </row>
    <row r="199" spans="1:26" s="81" customFormat="1" ht="12.9" customHeight="1">
      <c r="A199" s="76" t="s">
        <v>223</v>
      </c>
      <c r="B199" s="77" t="s">
        <v>69</v>
      </c>
      <c r="C199" s="77" t="s">
        <v>174</v>
      </c>
      <c r="D199" s="77" t="s">
        <v>196</v>
      </c>
      <c r="E199" s="77" t="str">
        <f t="shared" si="23"/>
        <v>OC025BLACKLL</v>
      </c>
      <c r="F199" s="77" t="s">
        <v>616</v>
      </c>
      <c r="G199" s="78">
        <v>1570</v>
      </c>
      <c r="H199" s="79">
        <v>1744</v>
      </c>
      <c r="I199" s="80"/>
      <c r="J199" s="80"/>
      <c r="K199" s="80"/>
      <c r="L199" s="80"/>
      <c r="M199" s="80"/>
      <c r="N199" s="80"/>
      <c r="O199" s="80"/>
      <c r="P199" s="80"/>
      <c r="Q199" s="80"/>
      <c r="R199" s="80"/>
      <c r="S199" s="80"/>
      <c r="T199" s="80"/>
      <c r="U199" s="80"/>
      <c r="V199" s="80"/>
      <c r="W199" s="80"/>
      <c r="X199" s="80"/>
      <c r="Y199" s="80"/>
      <c r="Z199" s="80"/>
    </row>
    <row r="200" spans="1:26" s="81" customFormat="1" ht="12.9" customHeight="1">
      <c r="A200" s="76" t="s">
        <v>264</v>
      </c>
      <c r="B200" s="77" t="s">
        <v>70</v>
      </c>
      <c r="C200" s="77" t="s">
        <v>168</v>
      </c>
      <c r="D200" s="77" t="s">
        <v>196</v>
      </c>
      <c r="E200" s="77" t="str">
        <f t="shared" si="23"/>
        <v>OC026GRAYLL</v>
      </c>
      <c r="F200" s="77" t="s">
        <v>640</v>
      </c>
      <c r="G200" s="78">
        <v>1165</v>
      </c>
      <c r="H200" s="79">
        <v>1294</v>
      </c>
      <c r="I200" s="80"/>
      <c r="J200" s="80"/>
      <c r="K200" s="80"/>
      <c r="L200" s="80"/>
      <c r="M200" s="80"/>
      <c r="N200" s="80"/>
      <c r="O200" s="80"/>
      <c r="P200" s="80"/>
      <c r="Q200" s="80"/>
      <c r="R200" s="80"/>
      <c r="S200" s="80"/>
      <c r="T200" s="80"/>
      <c r="U200" s="80"/>
      <c r="V200" s="80"/>
      <c r="W200" s="80"/>
      <c r="X200" s="80"/>
      <c r="Y200" s="80"/>
      <c r="Z200" s="80"/>
    </row>
    <row r="201" spans="1:26" s="81" customFormat="1" ht="12.9" customHeight="1">
      <c r="A201" s="76" t="s">
        <v>271</v>
      </c>
      <c r="B201" s="77" t="s">
        <v>71</v>
      </c>
      <c r="C201" s="77" t="s">
        <v>168</v>
      </c>
      <c r="D201" s="77" t="s">
        <v>196</v>
      </c>
      <c r="E201" s="77" t="str">
        <f t="shared" si="23"/>
        <v>OC027GRAYLL</v>
      </c>
      <c r="F201" s="77" t="s">
        <v>645</v>
      </c>
      <c r="G201" s="78">
        <v>970</v>
      </c>
      <c r="H201" s="79">
        <v>1078</v>
      </c>
      <c r="I201" s="80"/>
      <c r="J201" s="80"/>
      <c r="K201" s="80"/>
      <c r="L201" s="80"/>
      <c r="M201" s="80"/>
      <c r="N201" s="80"/>
      <c r="O201" s="80"/>
      <c r="P201" s="80"/>
      <c r="Q201" s="80"/>
      <c r="R201" s="80"/>
      <c r="S201" s="80"/>
      <c r="T201" s="80"/>
      <c r="U201" s="80"/>
      <c r="V201" s="80"/>
      <c r="W201" s="80"/>
      <c r="X201" s="80"/>
      <c r="Y201" s="80"/>
      <c r="Z201" s="80"/>
    </row>
    <row r="202" spans="1:26" s="81" customFormat="1" ht="12.9" customHeight="1">
      <c r="A202" s="76" t="s">
        <v>232</v>
      </c>
      <c r="B202" s="77" t="s">
        <v>72</v>
      </c>
      <c r="C202" s="77" t="s">
        <v>168</v>
      </c>
      <c r="D202" s="77" t="s">
        <v>194</v>
      </c>
      <c r="E202" s="77" t="str">
        <f t="shared" si="23"/>
        <v>OC030GRAYL</v>
      </c>
      <c r="F202" s="77" t="s">
        <v>622</v>
      </c>
      <c r="G202" s="78">
        <v>1425</v>
      </c>
      <c r="H202" s="79">
        <v>1583</v>
      </c>
      <c r="I202" s="80"/>
      <c r="J202" s="80"/>
      <c r="K202" s="80"/>
      <c r="L202" s="80"/>
      <c r="M202" s="80"/>
      <c r="N202" s="80"/>
      <c r="O202" s="80"/>
      <c r="P202" s="80"/>
      <c r="Q202" s="80"/>
      <c r="R202" s="80"/>
      <c r="S202" s="80"/>
      <c r="T202" s="80"/>
      <c r="U202" s="80"/>
      <c r="V202" s="80"/>
      <c r="W202" s="80"/>
      <c r="X202" s="80"/>
      <c r="Y202" s="80"/>
      <c r="Z202" s="80"/>
    </row>
    <row r="203" spans="1:26" s="81" customFormat="1" ht="12.9" customHeight="1">
      <c r="A203" s="76" t="s">
        <v>233</v>
      </c>
      <c r="B203" s="77" t="s">
        <v>72</v>
      </c>
      <c r="C203" s="77" t="s">
        <v>224</v>
      </c>
      <c r="D203" s="77" t="s">
        <v>194</v>
      </c>
      <c r="E203" s="77" t="str">
        <f t="shared" si="23"/>
        <v>OC030TOMATO REDL</v>
      </c>
      <c r="F203" s="77" t="s">
        <v>623</v>
      </c>
      <c r="G203" s="78">
        <v>1425</v>
      </c>
      <c r="H203" s="79">
        <v>1583</v>
      </c>
      <c r="I203" s="80"/>
      <c r="J203" s="80"/>
      <c r="K203" s="80"/>
      <c r="L203" s="80"/>
      <c r="M203" s="80"/>
      <c r="N203" s="80"/>
      <c r="O203" s="80"/>
      <c r="P203" s="80"/>
      <c r="Q203" s="80"/>
      <c r="R203" s="80"/>
      <c r="S203" s="80"/>
      <c r="T203" s="80"/>
      <c r="U203" s="80"/>
      <c r="V203" s="80"/>
      <c r="W203" s="80"/>
      <c r="X203" s="80"/>
      <c r="Y203" s="80"/>
      <c r="Z203" s="80"/>
    </row>
    <row r="204" spans="1:26" s="81" customFormat="1" ht="12.9" customHeight="1">
      <c r="A204" s="76" t="s">
        <v>267</v>
      </c>
      <c r="B204" s="77" t="s">
        <v>73</v>
      </c>
      <c r="C204" s="77" t="s">
        <v>168</v>
      </c>
      <c r="D204" s="77" t="s">
        <v>268</v>
      </c>
      <c r="E204" s="77" t="str">
        <f t="shared" si="23"/>
        <v>OC031GRAY130CM</v>
      </c>
      <c r="F204" s="77" t="s">
        <v>643</v>
      </c>
      <c r="G204" s="78">
        <v>1055</v>
      </c>
      <c r="H204" s="79">
        <v>1172</v>
      </c>
      <c r="I204" s="80"/>
      <c r="J204" s="80"/>
      <c r="K204" s="80"/>
      <c r="L204" s="80"/>
      <c r="M204" s="80"/>
      <c r="N204" s="80"/>
      <c r="O204" s="80"/>
      <c r="P204" s="80"/>
      <c r="Q204" s="80"/>
      <c r="R204" s="80"/>
      <c r="S204" s="80"/>
      <c r="T204" s="80"/>
      <c r="U204" s="80"/>
      <c r="V204" s="80"/>
      <c r="W204" s="80"/>
      <c r="X204" s="80"/>
      <c r="Y204" s="80"/>
      <c r="Z204" s="80"/>
    </row>
    <row r="205" spans="1:26" s="81" customFormat="1" ht="12.9" customHeight="1">
      <c r="A205" s="76" t="s">
        <v>256</v>
      </c>
      <c r="B205" s="77" t="s">
        <v>73</v>
      </c>
      <c r="C205" s="77" t="s">
        <v>168</v>
      </c>
      <c r="D205" s="77" t="s">
        <v>257</v>
      </c>
      <c r="E205" s="77" t="str">
        <f t="shared" si="23"/>
        <v>OC031GRAY150CM</v>
      </c>
      <c r="F205" s="77" t="s">
        <v>636</v>
      </c>
      <c r="G205" s="78">
        <v>1175</v>
      </c>
      <c r="H205" s="79">
        <v>1306</v>
      </c>
      <c r="I205" s="80"/>
      <c r="J205" s="80"/>
      <c r="K205" s="80"/>
      <c r="L205" s="80"/>
      <c r="M205" s="80"/>
      <c r="N205" s="80"/>
      <c r="O205" s="80"/>
      <c r="P205" s="80"/>
      <c r="Q205" s="80"/>
      <c r="R205" s="80"/>
      <c r="S205" s="80"/>
      <c r="T205" s="80"/>
      <c r="U205" s="80"/>
      <c r="V205" s="80"/>
      <c r="W205" s="80"/>
      <c r="X205" s="80"/>
      <c r="Y205" s="80"/>
      <c r="Z205" s="80"/>
    </row>
    <row r="206" spans="1:26" s="81" customFormat="1" ht="12.9" customHeight="1">
      <c r="A206" s="76" t="s">
        <v>269</v>
      </c>
      <c r="B206" s="77" t="s">
        <v>73</v>
      </c>
      <c r="C206" s="77" t="s">
        <v>224</v>
      </c>
      <c r="D206" s="77" t="s">
        <v>268</v>
      </c>
      <c r="E206" s="77" t="str">
        <f t="shared" si="23"/>
        <v>OC031TOMATO RED130CM</v>
      </c>
      <c r="F206" s="77" t="s">
        <v>644</v>
      </c>
      <c r="G206" s="78">
        <v>1055</v>
      </c>
      <c r="H206" s="79">
        <v>1172</v>
      </c>
      <c r="I206" s="80"/>
      <c r="J206" s="80"/>
      <c r="K206" s="80"/>
      <c r="L206" s="80"/>
      <c r="M206" s="80"/>
      <c r="N206" s="80"/>
      <c r="O206" s="80"/>
      <c r="P206" s="80"/>
      <c r="Q206" s="80"/>
      <c r="R206" s="80"/>
      <c r="S206" s="80"/>
      <c r="T206" s="80"/>
      <c r="U206" s="80"/>
      <c r="V206" s="80"/>
      <c r="W206" s="80"/>
      <c r="X206" s="80"/>
      <c r="Y206" s="80"/>
      <c r="Z206" s="80"/>
    </row>
    <row r="207" spans="1:26" s="81" customFormat="1" ht="12.9" customHeight="1">
      <c r="A207" s="76" t="s">
        <v>258</v>
      </c>
      <c r="B207" s="77" t="s">
        <v>73</v>
      </c>
      <c r="C207" s="77" t="s">
        <v>224</v>
      </c>
      <c r="D207" s="77" t="s">
        <v>257</v>
      </c>
      <c r="E207" s="77" t="str">
        <f t="shared" si="23"/>
        <v>OC031TOMATO RED150CM</v>
      </c>
      <c r="F207" s="77" t="s">
        <v>637</v>
      </c>
      <c r="G207" s="78">
        <v>1175</v>
      </c>
      <c r="H207" s="79">
        <v>1306</v>
      </c>
      <c r="I207" s="80"/>
      <c r="J207" s="80"/>
      <c r="K207" s="80"/>
      <c r="L207" s="80"/>
      <c r="M207" s="80"/>
      <c r="N207" s="80"/>
      <c r="O207" s="80"/>
      <c r="P207" s="80"/>
      <c r="Q207" s="80"/>
      <c r="R207" s="80"/>
      <c r="S207" s="80"/>
      <c r="T207" s="80"/>
      <c r="U207" s="80"/>
      <c r="V207" s="80"/>
      <c r="W207" s="80"/>
      <c r="X207" s="80"/>
      <c r="Y207" s="80"/>
      <c r="Z207" s="80"/>
    </row>
    <row r="208" spans="1:26" s="81" customFormat="1" ht="12.9" customHeight="1">
      <c r="A208" s="76" t="s">
        <v>287</v>
      </c>
      <c r="B208" s="77" t="s">
        <v>74</v>
      </c>
      <c r="C208" s="77" t="s">
        <v>168</v>
      </c>
      <c r="D208" s="77" t="s">
        <v>268</v>
      </c>
      <c r="E208" s="77" t="str">
        <f t="shared" si="23"/>
        <v>OC032GRAY130CM</v>
      </c>
      <c r="F208" s="77" t="s">
        <v>656</v>
      </c>
      <c r="G208" s="78">
        <v>730</v>
      </c>
      <c r="H208" s="79">
        <v>811</v>
      </c>
      <c r="I208" s="80"/>
      <c r="J208" s="80"/>
      <c r="K208" s="80"/>
      <c r="L208" s="80"/>
      <c r="M208" s="80"/>
      <c r="N208" s="80"/>
      <c r="O208" s="80"/>
      <c r="P208" s="80"/>
      <c r="Q208" s="80"/>
      <c r="R208" s="80"/>
      <c r="S208" s="80"/>
      <c r="T208" s="80"/>
      <c r="U208" s="80"/>
      <c r="V208" s="80"/>
      <c r="W208" s="80"/>
      <c r="X208" s="80"/>
      <c r="Y208" s="80"/>
      <c r="Z208" s="80"/>
    </row>
    <row r="209" spans="1:26" s="81" customFormat="1" ht="12.9" customHeight="1">
      <c r="A209" s="76" t="s">
        <v>288</v>
      </c>
      <c r="B209" s="77" t="s">
        <v>74</v>
      </c>
      <c r="C209" s="77" t="s">
        <v>224</v>
      </c>
      <c r="D209" s="77" t="s">
        <v>268</v>
      </c>
      <c r="E209" s="77" t="str">
        <f t="shared" si="23"/>
        <v>OC032TOMATO RED130CM</v>
      </c>
      <c r="F209" s="77" t="s">
        <v>657</v>
      </c>
      <c r="G209" s="78">
        <v>730</v>
      </c>
      <c r="H209" s="79">
        <v>811</v>
      </c>
      <c r="I209" s="80"/>
      <c r="J209" s="80"/>
      <c r="K209" s="80"/>
      <c r="L209" s="80"/>
      <c r="M209" s="80"/>
      <c r="N209" s="80"/>
      <c r="O209" s="80"/>
      <c r="P209" s="80"/>
      <c r="Q209" s="80"/>
      <c r="R209" s="80"/>
      <c r="S209" s="80"/>
      <c r="T209" s="80"/>
      <c r="U209" s="80"/>
      <c r="V209" s="80"/>
      <c r="W209" s="80"/>
      <c r="X209" s="80"/>
      <c r="Y209" s="80"/>
      <c r="Z209" s="80"/>
    </row>
    <row r="210" spans="1:26" s="81" customFormat="1" ht="12.9" customHeight="1">
      <c r="A210" s="76" t="s">
        <v>209</v>
      </c>
      <c r="B210" s="77" t="s">
        <v>201</v>
      </c>
      <c r="C210" s="77" t="s">
        <v>202</v>
      </c>
      <c r="D210" s="77" t="s">
        <v>198</v>
      </c>
      <c r="E210" s="77" t="str">
        <f t="shared" si="23"/>
        <v>OC034BLUEM</v>
      </c>
      <c r="F210" s="77" t="s">
        <v>606</v>
      </c>
      <c r="G210" s="78">
        <v>1890</v>
      </c>
      <c r="H210" s="79">
        <v>2100</v>
      </c>
      <c r="I210" s="80"/>
      <c r="J210" s="80"/>
      <c r="K210" s="80"/>
      <c r="L210" s="80"/>
      <c r="M210" s="80"/>
      <c r="N210" s="80"/>
      <c r="O210" s="80"/>
      <c r="P210" s="80"/>
      <c r="Q210" s="80"/>
      <c r="R210" s="80"/>
      <c r="S210" s="80"/>
      <c r="T210" s="80"/>
      <c r="U210" s="80"/>
      <c r="V210" s="80"/>
      <c r="W210" s="80"/>
      <c r="X210" s="80"/>
      <c r="Y210" s="80"/>
      <c r="Z210" s="80"/>
    </row>
    <row r="211" spans="1:26" s="81" customFormat="1" ht="12.9" customHeight="1">
      <c r="A211" s="76" t="s">
        <v>210</v>
      </c>
      <c r="B211" s="77" t="s">
        <v>201</v>
      </c>
      <c r="C211" s="77" t="s">
        <v>202</v>
      </c>
      <c r="D211" s="77" t="s">
        <v>194</v>
      </c>
      <c r="E211" s="77" t="str">
        <f t="shared" si="23"/>
        <v>OC034BLUEL</v>
      </c>
      <c r="F211" s="77" t="s">
        <v>607</v>
      </c>
      <c r="G211" s="78">
        <v>1890</v>
      </c>
      <c r="H211" s="79">
        <v>2100</v>
      </c>
      <c r="I211" s="80"/>
      <c r="J211" s="80"/>
      <c r="K211" s="80"/>
      <c r="L211" s="80"/>
      <c r="M211" s="80"/>
      <c r="N211" s="80"/>
      <c r="O211" s="80"/>
      <c r="P211" s="80"/>
      <c r="Q211" s="80"/>
      <c r="R211" s="80"/>
      <c r="S211" s="80"/>
      <c r="T211" s="80"/>
      <c r="U211" s="80"/>
      <c r="V211" s="80"/>
      <c r="W211" s="80"/>
      <c r="X211" s="80"/>
      <c r="Y211" s="80"/>
      <c r="Z211" s="80"/>
    </row>
    <row r="212" spans="1:26" s="81" customFormat="1" ht="12.9" customHeight="1">
      <c r="A212" s="76" t="s">
        <v>1394</v>
      </c>
      <c r="B212" s="77" t="s">
        <v>75</v>
      </c>
      <c r="C212" s="77" t="s">
        <v>1393</v>
      </c>
      <c r="D212" s="77" t="s">
        <v>198</v>
      </c>
      <c r="E212" s="77" t="str">
        <f t="shared" si="23"/>
        <v>OC036PALE GREENM</v>
      </c>
      <c r="F212" s="77" t="s">
        <v>1397</v>
      </c>
      <c r="G212" s="78">
        <v>675</v>
      </c>
      <c r="H212" s="79">
        <v>750</v>
      </c>
      <c r="I212" s="80"/>
      <c r="J212" s="80"/>
      <c r="K212" s="80"/>
      <c r="L212" s="80"/>
      <c r="M212" s="80"/>
      <c r="N212" s="80"/>
      <c r="O212" s="80"/>
      <c r="P212" s="80"/>
      <c r="Q212" s="80"/>
      <c r="R212" s="80"/>
      <c r="S212" s="80"/>
      <c r="T212" s="80"/>
      <c r="U212" s="80"/>
      <c r="V212" s="80"/>
      <c r="W212" s="80"/>
      <c r="X212" s="80"/>
      <c r="Y212" s="80"/>
      <c r="Z212" s="80"/>
    </row>
    <row r="213" spans="1:26" s="81" customFormat="1" ht="12.9" customHeight="1">
      <c r="A213" s="76" t="s">
        <v>1395</v>
      </c>
      <c r="B213" s="77" t="s">
        <v>75</v>
      </c>
      <c r="C213" s="77" t="s">
        <v>1393</v>
      </c>
      <c r="D213" s="77" t="s">
        <v>194</v>
      </c>
      <c r="E213" s="77" t="str">
        <f t="shared" si="23"/>
        <v>OC036PALE GREENL</v>
      </c>
      <c r="F213" s="77" t="s">
        <v>1398</v>
      </c>
      <c r="G213" s="78">
        <v>675</v>
      </c>
      <c r="H213" s="79">
        <v>750</v>
      </c>
      <c r="I213" s="80"/>
      <c r="J213" s="80"/>
      <c r="K213" s="80"/>
      <c r="L213" s="80"/>
      <c r="M213" s="80"/>
      <c r="N213" s="80"/>
      <c r="O213" s="80"/>
      <c r="P213" s="80"/>
      <c r="Q213" s="80"/>
      <c r="R213" s="80"/>
      <c r="S213" s="80"/>
      <c r="T213" s="80"/>
      <c r="U213" s="80"/>
      <c r="V213" s="80"/>
      <c r="W213" s="80"/>
      <c r="X213" s="80"/>
      <c r="Y213" s="80"/>
      <c r="Z213" s="80"/>
    </row>
    <row r="214" spans="1:26" s="81" customFormat="1" ht="12.9" customHeight="1">
      <c r="A214" s="76" t="s">
        <v>1396</v>
      </c>
      <c r="B214" s="77" t="s">
        <v>75</v>
      </c>
      <c r="C214" s="77" t="s">
        <v>1393</v>
      </c>
      <c r="D214" s="77" t="s">
        <v>196</v>
      </c>
      <c r="E214" s="77" t="str">
        <f t="shared" si="23"/>
        <v>OC036PALE GREENLL</v>
      </c>
      <c r="F214" s="77" t="s">
        <v>1399</v>
      </c>
      <c r="G214" s="78">
        <v>720</v>
      </c>
      <c r="H214" s="79">
        <v>800</v>
      </c>
      <c r="I214" s="80"/>
      <c r="J214" s="80"/>
      <c r="K214" s="80"/>
      <c r="L214" s="80"/>
      <c r="M214" s="80"/>
      <c r="N214" s="80"/>
      <c r="O214" s="80"/>
      <c r="P214" s="80"/>
      <c r="Q214" s="80"/>
      <c r="R214" s="80"/>
      <c r="S214" s="80"/>
      <c r="T214" s="80"/>
      <c r="U214" s="80"/>
      <c r="V214" s="80"/>
      <c r="W214" s="80"/>
      <c r="X214" s="80"/>
      <c r="Y214" s="80"/>
      <c r="Z214" s="80"/>
    </row>
    <row r="215" spans="1:26" s="81" customFormat="1" ht="12.9" customHeight="1">
      <c r="A215" s="76" t="s">
        <v>1400</v>
      </c>
      <c r="B215" s="77" t="s">
        <v>76</v>
      </c>
      <c r="C215" s="77" t="s">
        <v>297</v>
      </c>
      <c r="D215" s="77" t="s">
        <v>198</v>
      </c>
      <c r="E215" s="77" t="str">
        <f t="shared" si="23"/>
        <v>OC037WINEM</v>
      </c>
      <c r="F215" s="77" t="s">
        <v>1403</v>
      </c>
      <c r="G215" s="78">
        <v>730</v>
      </c>
      <c r="H215" s="79">
        <v>811</v>
      </c>
      <c r="I215" s="80"/>
      <c r="J215" s="80"/>
      <c r="K215" s="80"/>
      <c r="L215" s="80"/>
      <c r="M215" s="80"/>
      <c r="N215" s="80"/>
      <c r="O215" s="80"/>
      <c r="P215" s="80"/>
      <c r="Q215" s="80"/>
      <c r="R215" s="80"/>
      <c r="S215" s="80"/>
      <c r="T215" s="80"/>
      <c r="U215" s="80"/>
      <c r="V215" s="80"/>
      <c r="W215" s="80"/>
      <c r="X215" s="80"/>
      <c r="Y215" s="80"/>
      <c r="Z215" s="80"/>
    </row>
    <row r="216" spans="1:26" s="81" customFormat="1" ht="12.9" customHeight="1">
      <c r="A216" s="76" t="s">
        <v>1401</v>
      </c>
      <c r="B216" s="77" t="s">
        <v>76</v>
      </c>
      <c r="C216" s="77" t="s">
        <v>297</v>
      </c>
      <c r="D216" s="77" t="s">
        <v>194</v>
      </c>
      <c r="E216" s="77" t="str">
        <f t="shared" si="23"/>
        <v>OC037WINEL</v>
      </c>
      <c r="F216" s="77" t="s">
        <v>1404</v>
      </c>
      <c r="G216" s="78">
        <v>730</v>
      </c>
      <c r="H216" s="79">
        <v>811</v>
      </c>
      <c r="I216" s="80"/>
      <c r="J216" s="80"/>
      <c r="K216" s="80"/>
      <c r="L216" s="80"/>
      <c r="M216" s="80"/>
      <c r="N216" s="80"/>
      <c r="O216" s="80"/>
      <c r="P216" s="80"/>
      <c r="Q216" s="80"/>
      <c r="R216" s="80"/>
      <c r="S216" s="80"/>
      <c r="T216" s="80"/>
      <c r="U216" s="80"/>
      <c r="V216" s="80"/>
      <c r="W216" s="80"/>
      <c r="X216" s="80"/>
      <c r="Y216" s="80"/>
      <c r="Z216" s="80"/>
    </row>
    <row r="217" spans="1:26" s="81" customFormat="1" ht="12.9" customHeight="1">
      <c r="A217" s="76" t="s">
        <v>1402</v>
      </c>
      <c r="B217" s="77" t="s">
        <v>76</v>
      </c>
      <c r="C217" s="77" t="s">
        <v>297</v>
      </c>
      <c r="D217" s="77" t="s">
        <v>196</v>
      </c>
      <c r="E217" s="77" t="str">
        <f t="shared" si="23"/>
        <v>OC037WINELL</v>
      </c>
      <c r="F217" s="77" t="s">
        <v>1405</v>
      </c>
      <c r="G217" s="78">
        <v>775</v>
      </c>
      <c r="H217" s="79">
        <v>861</v>
      </c>
      <c r="I217" s="80"/>
      <c r="J217" s="80"/>
      <c r="K217" s="80"/>
      <c r="L217" s="80"/>
      <c r="M217" s="80"/>
      <c r="N217" s="80"/>
      <c r="O217" s="80"/>
      <c r="P217" s="80"/>
      <c r="Q217" s="80"/>
      <c r="R217" s="80"/>
      <c r="S217" s="80"/>
      <c r="T217" s="80"/>
      <c r="U217" s="80"/>
      <c r="V217" s="80"/>
      <c r="W217" s="80"/>
      <c r="X217" s="80"/>
      <c r="Y217" s="80"/>
      <c r="Z217" s="80"/>
    </row>
    <row r="218" spans="1:26" s="81" customFormat="1" ht="12.9" customHeight="1">
      <c r="A218" s="76" t="s">
        <v>961</v>
      </c>
      <c r="B218" s="77" t="s">
        <v>964</v>
      </c>
      <c r="C218" s="77" t="s">
        <v>174</v>
      </c>
      <c r="D218" s="77" t="s">
        <v>198</v>
      </c>
      <c r="E218" s="77" t="str">
        <f t="shared" si="23"/>
        <v>OC039BLACKM</v>
      </c>
      <c r="F218" s="77" t="s">
        <v>965</v>
      </c>
      <c r="G218" s="78">
        <v>990</v>
      </c>
      <c r="H218" s="79">
        <v>1100</v>
      </c>
      <c r="I218" s="80"/>
      <c r="J218" s="80"/>
      <c r="K218" s="80"/>
      <c r="L218" s="80"/>
      <c r="M218" s="80"/>
      <c r="N218" s="80"/>
      <c r="O218" s="80"/>
      <c r="P218" s="80"/>
      <c r="Q218" s="80"/>
      <c r="R218" s="80"/>
      <c r="S218" s="80"/>
      <c r="T218" s="80"/>
      <c r="U218" s="80"/>
      <c r="V218" s="80"/>
      <c r="W218" s="80"/>
      <c r="X218" s="80"/>
      <c r="Y218" s="80"/>
      <c r="Z218" s="80"/>
    </row>
    <row r="219" spans="1:26" s="81" customFormat="1" ht="12.9" customHeight="1">
      <c r="A219" s="76" t="s">
        <v>962</v>
      </c>
      <c r="B219" s="77" t="s">
        <v>964</v>
      </c>
      <c r="C219" s="77" t="s">
        <v>174</v>
      </c>
      <c r="D219" s="77" t="s">
        <v>194</v>
      </c>
      <c r="E219" s="77" t="str">
        <f t="shared" ref="E219" si="24">+B219&amp;C219&amp;D219</f>
        <v>OC039BLACKL</v>
      </c>
      <c r="F219" s="77" t="s">
        <v>966</v>
      </c>
      <c r="G219" s="78">
        <v>990</v>
      </c>
      <c r="H219" s="79">
        <v>1100</v>
      </c>
      <c r="I219" s="80"/>
      <c r="J219" s="80"/>
      <c r="K219" s="80"/>
      <c r="L219" s="80"/>
      <c r="M219" s="80"/>
      <c r="N219" s="80"/>
      <c r="O219" s="80"/>
      <c r="P219" s="80"/>
      <c r="Q219" s="80"/>
      <c r="R219" s="80"/>
      <c r="S219" s="80"/>
      <c r="T219" s="80"/>
      <c r="U219" s="80"/>
      <c r="V219" s="80"/>
      <c r="W219" s="80"/>
      <c r="X219" s="80"/>
      <c r="Y219" s="80"/>
      <c r="Z219" s="80"/>
    </row>
    <row r="220" spans="1:26" s="81" customFormat="1" ht="12.9" customHeight="1">
      <c r="A220" s="76" t="s">
        <v>963</v>
      </c>
      <c r="B220" s="77" t="s">
        <v>964</v>
      </c>
      <c r="C220" s="77" t="s">
        <v>174</v>
      </c>
      <c r="D220" s="77" t="s">
        <v>196</v>
      </c>
      <c r="E220" s="77" t="str">
        <f t="shared" ref="E220:E221" si="25">+B220&amp;C220&amp;D220</f>
        <v>OC039BLACKLL</v>
      </c>
      <c r="F220" s="77" t="s">
        <v>967</v>
      </c>
      <c r="G220" s="78">
        <v>1035</v>
      </c>
      <c r="H220" s="79">
        <v>1150</v>
      </c>
      <c r="I220" s="80"/>
      <c r="J220" s="80"/>
      <c r="K220" s="80"/>
      <c r="L220" s="80"/>
      <c r="M220" s="80"/>
      <c r="N220" s="80"/>
      <c r="O220" s="80"/>
      <c r="P220" s="80"/>
      <c r="Q220" s="80"/>
      <c r="R220" s="80"/>
      <c r="S220" s="80"/>
      <c r="T220" s="80"/>
      <c r="U220" s="80"/>
      <c r="V220" s="80"/>
      <c r="W220" s="80"/>
      <c r="X220" s="80"/>
      <c r="Y220" s="80"/>
      <c r="Z220" s="80"/>
    </row>
    <row r="221" spans="1:26" s="81" customFormat="1" ht="12.9" customHeight="1">
      <c r="A221" s="76" t="s">
        <v>968</v>
      </c>
      <c r="B221" s="77" t="s">
        <v>969</v>
      </c>
      <c r="C221" s="77" t="s">
        <v>174</v>
      </c>
      <c r="D221" s="77" t="s">
        <v>198</v>
      </c>
      <c r="E221" s="77" t="str">
        <f t="shared" si="25"/>
        <v>OC040BLACKM</v>
      </c>
      <c r="F221" s="77" t="s">
        <v>970</v>
      </c>
      <c r="G221" s="78">
        <v>1050</v>
      </c>
      <c r="H221" s="79">
        <v>1167</v>
      </c>
      <c r="I221" s="80"/>
      <c r="J221" s="80"/>
      <c r="K221" s="80"/>
      <c r="L221" s="80"/>
      <c r="M221" s="80"/>
      <c r="N221" s="80"/>
      <c r="O221" s="80"/>
      <c r="P221" s="80"/>
      <c r="Q221" s="80"/>
      <c r="R221" s="80"/>
      <c r="S221" s="80"/>
      <c r="T221" s="80"/>
      <c r="U221" s="80"/>
      <c r="V221" s="80"/>
      <c r="W221" s="80"/>
      <c r="X221" s="80"/>
      <c r="Y221" s="80"/>
      <c r="Z221" s="80"/>
    </row>
    <row r="222" spans="1:26" s="81" customFormat="1" ht="12.9" customHeight="1">
      <c r="A222" s="76" t="s">
        <v>971</v>
      </c>
      <c r="B222" s="77" t="s">
        <v>969</v>
      </c>
      <c r="C222" s="77" t="s">
        <v>174</v>
      </c>
      <c r="D222" s="77" t="s">
        <v>194</v>
      </c>
      <c r="E222" s="77" t="str">
        <f t="shared" ref="E222" si="26">+B222&amp;C222&amp;D222</f>
        <v>OC040BLACKL</v>
      </c>
      <c r="F222" s="77" t="s">
        <v>972</v>
      </c>
      <c r="G222" s="78">
        <v>1050</v>
      </c>
      <c r="H222" s="79">
        <v>1167</v>
      </c>
      <c r="I222" s="80"/>
      <c r="J222" s="80"/>
      <c r="K222" s="80"/>
      <c r="L222" s="80"/>
      <c r="M222" s="80"/>
      <c r="N222" s="80"/>
      <c r="O222" s="80"/>
      <c r="P222" s="80"/>
      <c r="Q222" s="80"/>
      <c r="R222" s="80"/>
      <c r="S222" s="80"/>
      <c r="T222" s="80"/>
      <c r="U222" s="80"/>
      <c r="V222" s="80"/>
      <c r="W222" s="80"/>
      <c r="X222" s="80"/>
      <c r="Y222" s="80"/>
      <c r="Z222" s="80"/>
    </row>
    <row r="223" spans="1:26" s="81" customFormat="1" ht="12.9" customHeight="1">
      <c r="A223" s="76" t="s">
        <v>973</v>
      </c>
      <c r="B223" s="77" t="s">
        <v>969</v>
      </c>
      <c r="C223" s="77" t="s">
        <v>174</v>
      </c>
      <c r="D223" s="77" t="s">
        <v>196</v>
      </c>
      <c r="E223" s="77" t="str">
        <f t="shared" ref="E223:E224" si="27">+B223&amp;C223&amp;D223</f>
        <v>OC040BLACKLL</v>
      </c>
      <c r="F223" s="77" t="s">
        <v>974</v>
      </c>
      <c r="G223" s="78">
        <v>1095</v>
      </c>
      <c r="H223" s="79">
        <v>1217</v>
      </c>
      <c r="I223" s="80"/>
      <c r="J223" s="80"/>
      <c r="K223" s="80"/>
      <c r="L223" s="80"/>
      <c r="M223" s="80"/>
      <c r="N223" s="80"/>
      <c r="O223" s="80"/>
      <c r="P223" s="80"/>
      <c r="Q223" s="80"/>
      <c r="R223" s="80"/>
      <c r="S223" s="80"/>
      <c r="T223" s="80"/>
      <c r="U223" s="80"/>
      <c r="V223" s="80"/>
      <c r="W223" s="80"/>
      <c r="X223" s="80"/>
      <c r="Y223" s="80"/>
      <c r="Z223" s="80"/>
    </row>
    <row r="224" spans="1:26" s="81" customFormat="1" ht="12.9" customHeight="1">
      <c r="A224" s="76" t="s">
        <v>975</v>
      </c>
      <c r="B224" s="77" t="s">
        <v>980</v>
      </c>
      <c r="C224" s="77" t="s">
        <v>174</v>
      </c>
      <c r="D224" s="77" t="s">
        <v>194</v>
      </c>
      <c r="E224" s="77" t="str">
        <f t="shared" si="27"/>
        <v>OC041BLACKL</v>
      </c>
      <c r="F224" s="86" t="s">
        <v>977</v>
      </c>
      <c r="G224" s="78">
        <v>1905</v>
      </c>
      <c r="H224" s="79">
        <v>2116</v>
      </c>
      <c r="I224" s="80"/>
      <c r="J224" s="80"/>
      <c r="K224" s="80"/>
      <c r="L224" s="80"/>
      <c r="M224" s="80"/>
      <c r="N224" s="80"/>
      <c r="O224" s="80"/>
      <c r="P224" s="80"/>
      <c r="Q224" s="80"/>
      <c r="R224" s="80"/>
      <c r="S224" s="80"/>
      <c r="T224" s="80"/>
      <c r="U224" s="80"/>
      <c r="V224" s="80"/>
      <c r="W224" s="80"/>
      <c r="X224" s="80"/>
      <c r="Y224" s="80"/>
      <c r="Z224" s="80"/>
    </row>
    <row r="225" spans="1:26" s="81" customFormat="1" ht="12.9" customHeight="1">
      <c r="A225" s="76" t="s">
        <v>976</v>
      </c>
      <c r="B225" s="77" t="s">
        <v>980</v>
      </c>
      <c r="C225" s="77" t="s">
        <v>174</v>
      </c>
      <c r="D225" s="77" t="s">
        <v>196</v>
      </c>
      <c r="E225" s="77" t="str">
        <f t="shared" ref="E225" si="28">+B225&amp;C225&amp;D225</f>
        <v>OC041BLACKLL</v>
      </c>
      <c r="F225" s="86" t="s">
        <v>978</v>
      </c>
      <c r="G225" s="78">
        <v>1950</v>
      </c>
      <c r="H225" s="79">
        <v>2166</v>
      </c>
      <c r="I225" s="80"/>
      <c r="J225" s="80"/>
      <c r="K225" s="80"/>
      <c r="L225" s="80"/>
      <c r="M225" s="80"/>
      <c r="N225" s="80"/>
      <c r="O225" s="80"/>
      <c r="P225" s="80"/>
      <c r="Q225" s="80"/>
      <c r="R225" s="80"/>
      <c r="S225" s="80"/>
      <c r="T225" s="80"/>
      <c r="U225" s="80"/>
      <c r="V225" s="80"/>
      <c r="W225" s="80"/>
      <c r="X225" s="80"/>
      <c r="Y225" s="80"/>
      <c r="Z225" s="80"/>
    </row>
    <row r="226" spans="1:26" s="81" customFormat="1" ht="12.9" customHeight="1">
      <c r="A226" s="76" t="s">
        <v>976</v>
      </c>
      <c r="B226" s="77" t="s">
        <v>980</v>
      </c>
      <c r="C226" s="77" t="s">
        <v>174</v>
      </c>
      <c r="D226" s="77" t="s">
        <v>192</v>
      </c>
      <c r="E226" s="77" t="str">
        <f t="shared" ref="E226:E243" si="29">+B226&amp;C226&amp;D226</f>
        <v>OC041BLACK3L</v>
      </c>
      <c r="F226" s="86" t="s">
        <v>979</v>
      </c>
      <c r="G226" s="78">
        <v>1995</v>
      </c>
      <c r="H226" s="79">
        <v>2216</v>
      </c>
      <c r="I226" s="80"/>
      <c r="J226" s="80"/>
      <c r="K226" s="80"/>
      <c r="L226" s="80"/>
      <c r="M226" s="80"/>
      <c r="N226" s="80"/>
      <c r="O226" s="80"/>
      <c r="P226" s="80"/>
      <c r="Q226" s="80"/>
      <c r="R226" s="80"/>
      <c r="S226" s="80"/>
      <c r="T226" s="80"/>
      <c r="U226" s="80"/>
      <c r="V226" s="80"/>
      <c r="W226" s="80"/>
      <c r="X226" s="80"/>
      <c r="Y226" s="80"/>
      <c r="Z226" s="80"/>
    </row>
    <row r="227" spans="1:26" s="81" customFormat="1" ht="12.9" customHeight="1">
      <c r="A227" s="76" t="s">
        <v>981</v>
      </c>
      <c r="B227" s="77" t="s">
        <v>984</v>
      </c>
      <c r="C227" s="77" t="s">
        <v>202</v>
      </c>
      <c r="D227" s="77" t="s">
        <v>198</v>
      </c>
      <c r="E227" s="77" t="str">
        <f t="shared" si="29"/>
        <v>OC042BLUEM</v>
      </c>
      <c r="F227" s="87" t="s">
        <v>985</v>
      </c>
      <c r="G227" s="78">
        <v>1455</v>
      </c>
      <c r="H227" s="79">
        <v>1617</v>
      </c>
      <c r="I227" s="80"/>
      <c r="J227" s="80"/>
      <c r="K227" s="80"/>
      <c r="L227" s="80"/>
      <c r="M227" s="80"/>
      <c r="N227" s="80"/>
      <c r="O227" s="80"/>
      <c r="P227" s="80"/>
      <c r="Q227" s="80"/>
      <c r="R227" s="80"/>
      <c r="S227" s="80"/>
      <c r="T227" s="80"/>
      <c r="U227" s="80"/>
      <c r="V227" s="80"/>
      <c r="W227" s="80"/>
      <c r="X227" s="80"/>
      <c r="Y227" s="80"/>
      <c r="Z227" s="80"/>
    </row>
    <row r="228" spans="1:26" s="81" customFormat="1" ht="12.9" customHeight="1">
      <c r="A228" s="76" t="s">
        <v>982</v>
      </c>
      <c r="B228" s="77" t="s">
        <v>984</v>
      </c>
      <c r="C228" s="77" t="s">
        <v>202</v>
      </c>
      <c r="D228" s="77" t="s">
        <v>194</v>
      </c>
      <c r="E228" s="77" t="str">
        <f t="shared" si="29"/>
        <v>OC042BLUEL</v>
      </c>
      <c r="F228" s="87" t="s">
        <v>986</v>
      </c>
      <c r="G228" s="78">
        <v>1455</v>
      </c>
      <c r="H228" s="79">
        <v>1617</v>
      </c>
      <c r="I228" s="80"/>
      <c r="J228" s="80"/>
      <c r="K228" s="80"/>
      <c r="L228" s="80"/>
      <c r="M228" s="80"/>
      <c r="N228" s="80"/>
      <c r="O228" s="80"/>
      <c r="P228" s="80"/>
      <c r="Q228" s="80"/>
      <c r="R228" s="80"/>
      <c r="S228" s="80"/>
      <c r="T228" s="80"/>
      <c r="U228" s="80"/>
      <c r="V228" s="80"/>
      <c r="W228" s="80"/>
      <c r="X228" s="80"/>
      <c r="Y228" s="80"/>
      <c r="Z228" s="80"/>
    </row>
    <row r="229" spans="1:26" s="81" customFormat="1" ht="12.9" customHeight="1">
      <c r="A229" s="76" t="s">
        <v>983</v>
      </c>
      <c r="B229" s="77" t="s">
        <v>984</v>
      </c>
      <c r="C229" s="77" t="s">
        <v>202</v>
      </c>
      <c r="D229" s="77" t="s">
        <v>196</v>
      </c>
      <c r="E229" s="77" t="str">
        <f t="shared" si="29"/>
        <v>OC042BLUELL</v>
      </c>
      <c r="F229" s="87" t="s">
        <v>987</v>
      </c>
      <c r="G229" s="78">
        <v>1515</v>
      </c>
      <c r="H229" s="79">
        <v>1683</v>
      </c>
      <c r="I229" s="80"/>
      <c r="J229" s="80"/>
      <c r="K229" s="80"/>
      <c r="L229" s="80"/>
      <c r="M229" s="80"/>
      <c r="N229" s="80"/>
      <c r="O229" s="80"/>
      <c r="P229" s="80"/>
      <c r="Q229" s="80"/>
      <c r="R229" s="80"/>
      <c r="S229" s="80"/>
      <c r="T229" s="80"/>
      <c r="U229" s="80"/>
      <c r="V229" s="80"/>
      <c r="W229" s="80"/>
      <c r="X229" s="80"/>
      <c r="Y229" s="80"/>
      <c r="Z229" s="80"/>
    </row>
    <row r="230" spans="1:26" s="81" customFormat="1" ht="12.9" customHeight="1">
      <c r="A230" s="76" t="s">
        <v>1187</v>
      </c>
      <c r="B230" s="77" t="s">
        <v>1188</v>
      </c>
      <c r="C230" s="77" t="s">
        <v>174</v>
      </c>
      <c r="D230" s="77" t="s">
        <v>205</v>
      </c>
      <c r="E230" s="77" t="str">
        <f t="shared" ref="E230:E232" si="30">+B230&amp;C230&amp;D230</f>
        <v>OC043BLACKS</v>
      </c>
      <c r="F230" s="85" t="s">
        <v>1192</v>
      </c>
      <c r="G230" s="78">
        <v>1665</v>
      </c>
      <c r="H230" s="79">
        <v>1850</v>
      </c>
      <c r="I230" s="80"/>
      <c r="J230" s="80"/>
      <c r="K230" s="80"/>
      <c r="L230" s="80"/>
      <c r="M230" s="80"/>
      <c r="N230" s="80"/>
      <c r="O230" s="80"/>
      <c r="P230" s="80"/>
      <c r="Q230" s="80"/>
      <c r="R230" s="80"/>
      <c r="S230" s="80"/>
      <c r="T230" s="80"/>
      <c r="U230" s="80"/>
      <c r="V230" s="80"/>
      <c r="W230" s="80"/>
      <c r="X230" s="80"/>
      <c r="Y230" s="80"/>
      <c r="Z230" s="80"/>
    </row>
    <row r="231" spans="1:26" s="81" customFormat="1" ht="12.9" customHeight="1">
      <c r="A231" s="76" t="s">
        <v>1189</v>
      </c>
      <c r="B231" s="77" t="s">
        <v>1188</v>
      </c>
      <c r="C231" s="77" t="s">
        <v>174</v>
      </c>
      <c r="D231" s="77" t="s">
        <v>198</v>
      </c>
      <c r="E231" s="77" t="str">
        <f t="shared" si="30"/>
        <v>OC043BLACKM</v>
      </c>
      <c r="F231" s="85" t="s">
        <v>1193</v>
      </c>
      <c r="G231" s="78">
        <v>1665</v>
      </c>
      <c r="H231" s="79">
        <v>1850</v>
      </c>
      <c r="I231" s="80"/>
      <c r="J231" s="80"/>
      <c r="K231" s="80"/>
      <c r="L231" s="80"/>
      <c r="M231" s="80"/>
      <c r="N231" s="80"/>
      <c r="O231" s="80"/>
      <c r="P231" s="80"/>
      <c r="Q231" s="80"/>
      <c r="R231" s="80"/>
      <c r="S231" s="80"/>
      <c r="T231" s="80"/>
      <c r="U231" s="80"/>
      <c r="V231" s="80"/>
      <c r="W231" s="80"/>
      <c r="X231" s="80"/>
      <c r="Y231" s="80"/>
      <c r="Z231" s="80"/>
    </row>
    <row r="232" spans="1:26" s="81" customFormat="1" ht="12.9" customHeight="1">
      <c r="A232" s="76" t="s">
        <v>1190</v>
      </c>
      <c r="B232" s="77" t="s">
        <v>1188</v>
      </c>
      <c r="C232" s="77" t="s">
        <v>174</v>
      </c>
      <c r="D232" s="77" t="s">
        <v>194</v>
      </c>
      <c r="E232" s="77" t="str">
        <f t="shared" si="30"/>
        <v>OC043BLACKL</v>
      </c>
      <c r="F232" s="85" t="s">
        <v>1194</v>
      </c>
      <c r="G232" s="78">
        <v>1665</v>
      </c>
      <c r="H232" s="79">
        <v>1850</v>
      </c>
      <c r="I232" s="80"/>
      <c r="J232" s="80"/>
      <c r="K232" s="80"/>
      <c r="L232" s="80"/>
      <c r="M232" s="80"/>
      <c r="N232" s="80"/>
      <c r="O232" s="80"/>
      <c r="P232" s="80"/>
      <c r="Q232" s="80"/>
      <c r="R232" s="80"/>
      <c r="S232" s="80"/>
      <c r="T232" s="80"/>
      <c r="U232" s="80"/>
      <c r="V232" s="80"/>
      <c r="W232" s="80"/>
      <c r="X232" s="80"/>
      <c r="Y232" s="80"/>
      <c r="Z232" s="80"/>
    </row>
    <row r="233" spans="1:26" s="81" customFormat="1" ht="12.9" customHeight="1">
      <c r="A233" s="76" t="s">
        <v>1191</v>
      </c>
      <c r="B233" s="77" t="s">
        <v>1188</v>
      </c>
      <c r="C233" s="77" t="s">
        <v>174</v>
      </c>
      <c r="D233" s="77" t="s">
        <v>196</v>
      </c>
      <c r="E233" s="77" t="str">
        <f t="shared" ref="E233:E236" si="31">+B233&amp;C233&amp;D233</f>
        <v>OC043BLACKLL</v>
      </c>
      <c r="F233" s="85" t="s">
        <v>1195</v>
      </c>
      <c r="G233" s="78">
        <v>1710</v>
      </c>
      <c r="H233" s="79">
        <v>1900</v>
      </c>
      <c r="I233" s="80"/>
      <c r="J233" s="80"/>
      <c r="K233" s="80"/>
      <c r="L233" s="80"/>
      <c r="M233" s="80"/>
      <c r="N233" s="80"/>
      <c r="O233" s="80"/>
      <c r="P233" s="80"/>
      <c r="Q233" s="80"/>
      <c r="R233" s="80"/>
      <c r="S233" s="80"/>
      <c r="T233" s="80"/>
      <c r="U233" s="80"/>
      <c r="V233" s="80"/>
      <c r="W233" s="80"/>
      <c r="X233" s="80"/>
      <c r="Y233" s="80"/>
      <c r="Z233" s="80"/>
    </row>
    <row r="234" spans="1:26" s="81" customFormat="1" ht="12.9" customHeight="1">
      <c r="A234" s="76" t="s">
        <v>1196</v>
      </c>
      <c r="B234" s="77" t="s">
        <v>1188</v>
      </c>
      <c r="C234" s="77" t="s">
        <v>203</v>
      </c>
      <c r="D234" s="77" t="s">
        <v>205</v>
      </c>
      <c r="E234" s="77" t="str">
        <f t="shared" si="31"/>
        <v>OC043REDS</v>
      </c>
      <c r="F234" s="85" t="s">
        <v>1200</v>
      </c>
      <c r="G234" s="78">
        <v>1665</v>
      </c>
      <c r="H234" s="79">
        <v>1850</v>
      </c>
      <c r="I234" s="80"/>
      <c r="J234" s="80"/>
      <c r="K234" s="80"/>
      <c r="L234" s="80"/>
      <c r="M234" s="80"/>
      <c r="N234" s="80"/>
      <c r="O234" s="80"/>
      <c r="P234" s="80"/>
      <c r="Q234" s="80"/>
      <c r="R234" s="80"/>
      <c r="S234" s="80"/>
      <c r="T234" s="80"/>
      <c r="U234" s="80"/>
      <c r="V234" s="80"/>
      <c r="W234" s="80"/>
      <c r="X234" s="80"/>
      <c r="Y234" s="80"/>
      <c r="Z234" s="80"/>
    </row>
    <row r="235" spans="1:26" s="81" customFormat="1" ht="12.9" customHeight="1">
      <c r="A235" s="76" t="s">
        <v>1197</v>
      </c>
      <c r="B235" s="77" t="s">
        <v>1188</v>
      </c>
      <c r="C235" s="77" t="s">
        <v>203</v>
      </c>
      <c r="D235" s="77" t="s">
        <v>198</v>
      </c>
      <c r="E235" s="77" t="str">
        <f t="shared" si="31"/>
        <v>OC043REDM</v>
      </c>
      <c r="F235" s="85" t="s">
        <v>1201</v>
      </c>
      <c r="G235" s="78">
        <v>1665</v>
      </c>
      <c r="H235" s="79">
        <v>1850</v>
      </c>
      <c r="I235" s="80"/>
      <c r="J235" s="80"/>
      <c r="K235" s="80"/>
      <c r="L235" s="80"/>
      <c r="M235" s="80"/>
      <c r="N235" s="80"/>
      <c r="O235" s="80"/>
      <c r="P235" s="80"/>
      <c r="Q235" s="80"/>
      <c r="R235" s="80"/>
      <c r="S235" s="80"/>
      <c r="T235" s="80"/>
      <c r="U235" s="80"/>
      <c r="V235" s="80"/>
      <c r="W235" s="80"/>
      <c r="X235" s="80"/>
      <c r="Y235" s="80"/>
      <c r="Z235" s="80"/>
    </row>
    <row r="236" spans="1:26" s="81" customFormat="1" ht="12.9" customHeight="1">
      <c r="A236" s="76" t="s">
        <v>1198</v>
      </c>
      <c r="B236" s="77" t="s">
        <v>1188</v>
      </c>
      <c r="C236" s="77" t="s">
        <v>203</v>
      </c>
      <c r="D236" s="77" t="s">
        <v>194</v>
      </c>
      <c r="E236" s="77" t="str">
        <f t="shared" si="31"/>
        <v>OC043REDL</v>
      </c>
      <c r="F236" s="85" t="s">
        <v>1202</v>
      </c>
      <c r="G236" s="78">
        <v>1665</v>
      </c>
      <c r="H236" s="79">
        <v>1850</v>
      </c>
      <c r="I236" s="80"/>
      <c r="J236" s="80"/>
      <c r="K236" s="80"/>
      <c r="L236" s="80"/>
      <c r="M236" s="80"/>
      <c r="N236" s="80"/>
      <c r="O236" s="80"/>
      <c r="P236" s="80"/>
      <c r="Q236" s="80"/>
      <c r="R236" s="80"/>
      <c r="S236" s="80"/>
      <c r="T236" s="80"/>
      <c r="U236" s="80"/>
      <c r="V236" s="80"/>
      <c r="W236" s="80"/>
      <c r="X236" s="80"/>
      <c r="Y236" s="80"/>
      <c r="Z236" s="80"/>
    </row>
    <row r="237" spans="1:26" s="81" customFormat="1" ht="12.9" customHeight="1">
      <c r="A237" s="76" t="s">
        <v>1199</v>
      </c>
      <c r="B237" s="77" t="s">
        <v>1188</v>
      </c>
      <c r="C237" s="77" t="s">
        <v>203</v>
      </c>
      <c r="D237" s="77" t="s">
        <v>196</v>
      </c>
      <c r="E237" s="77" t="str">
        <f t="shared" ref="E237:E240" si="32">+B237&amp;C237&amp;D237</f>
        <v>OC043REDLL</v>
      </c>
      <c r="F237" s="85" t="s">
        <v>1203</v>
      </c>
      <c r="G237" s="78">
        <v>1710</v>
      </c>
      <c r="H237" s="79">
        <v>1900</v>
      </c>
      <c r="I237" s="80"/>
      <c r="J237" s="80"/>
      <c r="K237" s="80"/>
      <c r="L237" s="80"/>
      <c r="M237" s="80"/>
      <c r="N237" s="80"/>
      <c r="O237" s="80"/>
      <c r="P237" s="80"/>
      <c r="Q237" s="80"/>
      <c r="R237" s="80"/>
      <c r="S237" s="80"/>
      <c r="T237" s="80"/>
      <c r="U237" s="80"/>
      <c r="V237" s="80"/>
      <c r="W237" s="80"/>
      <c r="X237" s="80"/>
      <c r="Y237" s="80"/>
      <c r="Z237" s="80"/>
    </row>
    <row r="238" spans="1:26" s="81" customFormat="1" ht="12.9" customHeight="1">
      <c r="A238" s="76" t="s">
        <v>1260</v>
      </c>
      <c r="B238" s="77" t="s">
        <v>1263</v>
      </c>
      <c r="C238" s="77" t="s">
        <v>174</v>
      </c>
      <c r="D238" s="77" t="s">
        <v>198</v>
      </c>
      <c r="E238" s="77" t="str">
        <f t="shared" si="32"/>
        <v>OC044BLACKM</v>
      </c>
      <c r="F238" s="87" t="s">
        <v>1268</v>
      </c>
      <c r="G238" s="78">
        <v>1830</v>
      </c>
      <c r="H238" s="79">
        <v>2033</v>
      </c>
      <c r="I238" s="80"/>
      <c r="J238" s="80"/>
      <c r="K238" s="80"/>
      <c r="L238" s="80"/>
      <c r="M238" s="80"/>
      <c r="N238" s="80"/>
      <c r="O238" s="80"/>
      <c r="P238" s="80"/>
      <c r="Q238" s="80"/>
      <c r="R238" s="80"/>
      <c r="S238" s="80"/>
      <c r="T238" s="80"/>
      <c r="U238" s="80"/>
      <c r="V238" s="80"/>
      <c r="W238" s="80"/>
      <c r="X238" s="80"/>
      <c r="Y238" s="80"/>
      <c r="Z238" s="80"/>
    </row>
    <row r="239" spans="1:26" s="81" customFormat="1" ht="12.9" customHeight="1">
      <c r="A239" s="76" t="s">
        <v>1261</v>
      </c>
      <c r="B239" s="77" t="s">
        <v>1263</v>
      </c>
      <c r="C239" s="77" t="s">
        <v>174</v>
      </c>
      <c r="D239" s="77" t="s">
        <v>194</v>
      </c>
      <c r="E239" s="77" t="str">
        <f t="shared" si="32"/>
        <v>OC044BLACKL</v>
      </c>
      <c r="F239" s="87" t="s">
        <v>1269</v>
      </c>
      <c r="G239" s="78">
        <v>1830</v>
      </c>
      <c r="H239" s="79">
        <v>2033</v>
      </c>
      <c r="I239" s="80"/>
      <c r="J239" s="80"/>
      <c r="K239" s="80"/>
      <c r="L239" s="80"/>
      <c r="M239" s="80"/>
      <c r="N239" s="80"/>
      <c r="O239" s="80"/>
      <c r="P239" s="80"/>
      <c r="Q239" s="80"/>
      <c r="R239" s="80"/>
      <c r="S239" s="80"/>
      <c r="T239" s="80"/>
      <c r="U239" s="80"/>
      <c r="V239" s="80"/>
      <c r="W239" s="80"/>
      <c r="X239" s="80"/>
      <c r="Y239" s="80"/>
      <c r="Z239" s="80"/>
    </row>
    <row r="240" spans="1:26" s="81" customFormat="1" ht="12.9" customHeight="1">
      <c r="A240" s="76" t="s">
        <v>1262</v>
      </c>
      <c r="B240" s="77" t="s">
        <v>1263</v>
      </c>
      <c r="C240" s="77" t="s">
        <v>174</v>
      </c>
      <c r="D240" s="77" t="s">
        <v>196</v>
      </c>
      <c r="E240" s="77" t="str">
        <f t="shared" si="32"/>
        <v>OC044BLACKLL</v>
      </c>
      <c r="F240" s="87" t="s">
        <v>1270</v>
      </c>
      <c r="G240" s="78">
        <v>1875</v>
      </c>
      <c r="H240" s="79">
        <v>2083</v>
      </c>
      <c r="I240" s="80"/>
      <c r="J240" s="80"/>
      <c r="K240" s="80"/>
      <c r="L240" s="80"/>
      <c r="M240" s="80"/>
      <c r="N240" s="80"/>
      <c r="O240" s="80"/>
      <c r="P240" s="80"/>
      <c r="Q240" s="80"/>
      <c r="R240" s="80"/>
      <c r="S240" s="80"/>
      <c r="T240" s="80"/>
      <c r="U240" s="80"/>
      <c r="V240" s="80"/>
      <c r="W240" s="80"/>
      <c r="X240" s="80"/>
      <c r="Y240" s="80"/>
      <c r="Z240" s="80"/>
    </row>
    <row r="241" spans="1:26" s="81" customFormat="1" ht="12.9" customHeight="1">
      <c r="A241" s="76" t="s">
        <v>988</v>
      </c>
      <c r="B241" s="77" t="s">
        <v>991</v>
      </c>
      <c r="C241" s="77" t="s">
        <v>174</v>
      </c>
      <c r="D241" s="77" t="s">
        <v>198</v>
      </c>
      <c r="E241" s="77" t="str">
        <f t="shared" si="29"/>
        <v>OC045BLACKM</v>
      </c>
      <c r="F241" s="87" t="s">
        <v>992</v>
      </c>
      <c r="G241" s="78">
        <v>1170</v>
      </c>
      <c r="H241" s="79">
        <v>1300</v>
      </c>
      <c r="I241" s="80"/>
      <c r="J241" s="80"/>
      <c r="K241" s="80"/>
      <c r="L241" s="80"/>
      <c r="M241" s="80"/>
      <c r="N241" s="80"/>
      <c r="O241" s="80"/>
      <c r="P241" s="80"/>
      <c r="Q241" s="80"/>
      <c r="R241" s="80"/>
      <c r="S241" s="80"/>
      <c r="T241" s="80"/>
      <c r="U241" s="80"/>
      <c r="V241" s="80"/>
      <c r="W241" s="80"/>
      <c r="X241" s="80"/>
      <c r="Y241" s="80"/>
      <c r="Z241" s="80"/>
    </row>
    <row r="242" spans="1:26" s="81" customFormat="1" ht="12.9" customHeight="1">
      <c r="A242" s="76" t="s">
        <v>989</v>
      </c>
      <c r="B242" s="77" t="s">
        <v>991</v>
      </c>
      <c r="C242" s="77" t="s">
        <v>174</v>
      </c>
      <c r="D242" s="77" t="s">
        <v>194</v>
      </c>
      <c r="E242" s="77" t="str">
        <f t="shared" si="29"/>
        <v>OC045BLACKL</v>
      </c>
      <c r="F242" s="87" t="s">
        <v>993</v>
      </c>
      <c r="G242" s="78">
        <v>1170</v>
      </c>
      <c r="H242" s="79">
        <v>1300</v>
      </c>
      <c r="I242" s="80"/>
      <c r="J242" s="80"/>
      <c r="K242" s="80"/>
      <c r="L242" s="80"/>
      <c r="M242" s="80"/>
      <c r="N242" s="80"/>
      <c r="O242" s="80"/>
      <c r="P242" s="80"/>
      <c r="Q242" s="80"/>
      <c r="R242" s="80"/>
      <c r="S242" s="80"/>
      <c r="T242" s="80"/>
      <c r="U242" s="80"/>
      <c r="V242" s="80"/>
      <c r="W242" s="80"/>
      <c r="X242" s="80"/>
      <c r="Y242" s="80"/>
      <c r="Z242" s="80"/>
    </row>
    <row r="243" spans="1:26" s="81" customFormat="1" ht="12.9" customHeight="1">
      <c r="A243" s="76" t="s">
        <v>990</v>
      </c>
      <c r="B243" s="77" t="s">
        <v>991</v>
      </c>
      <c r="C243" s="77" t="s">
        <v>174</v>
      </c>
      <c r="D243" s="77" t="s">
        <v>196</v>
      </c>
      <c r="E243" s="77" t="str">
        <f t="shared" si="29"/>
        <v>OC045BLACKLL</v>
      </c>
      <c r="F243" s="87" t="s">
        <v>994</v>
      </c>
      <c r="G243" s="78">
        <v>1215</v>
      </c>
      <c r="H243" s="79">
        <v>1350</v>
      </c>
      <c r="I243" s="80"/>
      <c r="J243" s="80"/>
      <c r="K243" s="80"/>
      <c r="L243" s="80"/>
      <c r="M243" s="80"/>
      <c r="N243" s="80"/>
      <c r="O243" s="80"/>
      <c r="P243" s="80"/>
      <c r="Q243" s="80"/>
      <c r="R243" s="80"/>
      <c r="S243" s="80"/>
      <c r="T243" s="80"/>
      <c r="U243" s="80"/>
      <c r="V243" s="80"/>
      <c r="W243" s="80"/>
      <c r="X243" s="80"/>
      <c r="Y243" s="80"/>
      <c r="Z243" s="80"/>
    </row>
    <row r="244" spans="1:26" s="81" customFormat="1" ht="12.9" customHeight="1">
      <c r="A244" s="76" t="s">
        <v>1264</v>
      </c>
      <c r="B244" s="77" t="s">
        <v>1267</v>
      </c>
      <c r="C244" s="77" t="s">
        <v>174</v>
      </c>
      <c r="D244" s="77" t="s">
        <v>198</v>
      </c>
      <c r="E244" s="77" t="str">
        <f t="shared" ref="E244:E246" si="33">+B244&amp;C244&amp;D244</f>
        <v>OC046BLACKM</v>
      </c>
      <c r="F244" s="87" t="s">
        <v>995</v>
      </c>
      <c r="G244" s="78">
        <v>1350</v>
      </c>
      <c r="H244" s="79">
        <v>1500</v>
      </c>
      <c r="I244" s="80"/>
      <c r="J244" s="80"/>
      <c r="K244" s="80"/>
      <c r="L244" s="80"/>
      <c r="M244" s="80"/>
      <c r="N244" s="80"/>
      <c r="O244" s="80"/>
      <c r="P244" s="80"/>
      <c r="Q244" s="80"/>
      <c r="R244" s="80"/>
      <c r="S244" s="80"/>
      <c r="T244" s="80"/>
      <c r="U244" s="80"/>
      <c r="V244" s="80"/>
      <c r="W244" s="80"/>
      <c r="X244" s="80"/>
      <c r="Y244" s="80"/>
      <c r="Z244" s="80"/>
    </row>
    <row r="245" spans="1:26" s="81" customFormat="1" ht="12.9" customHeight="1">
      <c r="A245" s="76" t="s">
        <v>1265</v>
      </c>
      <c r="B245" s="77" t="s">
        <v>1267</v>
      </c>
      <c r="C245" s="77" t="s">
        <v>174</v>
      </c>
      <c r="D245" s="77" t="s">
        <v>194</v>
      </c>
      <c r="E245" s="77" t="str">
        <f t="shared" si="33"/>
        <v>OC046BLACKL</v>
      </c>
      <c r="F245" s="87" t="s">
        <v>996</v>
      </c>
      <c r="G245" s="78">
        <v>1350</v>
      </c>
      <c r="H245" s="79">
        <v>1500</v>
      </c>
      <c r="I245" s="80"/>
      <c r="J245" s="80"/>
      <c r="K245" s="80"/>
      <c r="L245" s="80"/>
      <c r="M245" s="80"/>
      <c r="N245" s="80"/>
      <c r="O245" s="80"/>
      <c r="P245" s="80"/>
      <c r="Q245" s="80"/>
      <c r="R245" s="80"/>
      <c r="S245" s="80"/>
      <c r="T245" s="80"/>
      <c r="U245" s="80"/>
      <c r="V245" s="80"/>
      <c r="W245" s="80"/>
      <c r="X245" s="80"/>
      <c r="Y245" s="80"/>
      <c r="Z245" s="80"/>
    </row>
    <row r="246" spans="1:26" s="81" customFormat="1" ht="12.9" customHeight="1">
      <c r="A246" s="76" t="s">
        <v>1266</v>
      </c>
      <c r="B246" s="77" t="s">
        <v>1267</v>
      </c>
      <c r="C246" s="77" t="s">
        <v>174</v>
      </c>
      <c r="D246" s="77" t="s">
        <v>196</v>
      </c>
      <c r="E246" s="77" t="str">
        <f t="shared" si="33"/>
        <v>OC046BLACKLL</v>
      </c>
      <c r="F246" s="87" t="s">
        <v>997</v>
      </c>
      <c r="G246" s="78">
        <v>1395</v>
      </c>
      <c r="H246" s="79">
        <v>1550</v>
      </c>
      <c r="I246" s="80"/>
      <c r="J246" s="80"/>
      <c r="K246" s="80"/>
      <c r="L246" s="80"/>
      <c r="M246" s="80"/>
      <c r="N246" s="80"/>
      <c r="O246" s="80"/>
      <c r="P246" s="80"/>
      <c r="Q246" s="80"/>
      <c r="R246" s="80"/>
      <c r="S246" s="80"/>
      <c r="T246" s="80"/>
      <c r="U246" s="80"/>
      <c r="V246" s="80"/>
      <c r="W246" s="80"/>
      <c r="X246" s="80"/>
      <c r="Y246" s="80"/>
      <c r="Z246" s="80"/>
    </row>
    <row r="247" spans="1:26" s="81" customFormat="1" ht="12.9" customHeight="1">
      <c r="A247" s="76" t="s">
        <v>1237</v>
      </c>
      <c r="B247" s="77" t="s">
        <v>1256</v>
      </c>
      <c r="C247" s="77" t="s">
        <v>202</v>
      </c>
      <c r="D247" s="77" t="s">
        <v>198</v>
      </c>
      <c r="E247" s="77" t="str">
        <f t="shared" ref="E247:E249" si="34">+B247&amp;C247&amp;D247</f>
        <v>OC047BLUEM</v>
      </c>
      <c r="F247" s="85" t="s">
        <v>1240</v>
      </c>
      <c r="G247" s="78">
        <v>1225</v>
      </c>
      <c r="H247" s="79">
        <v>1394</v>
      </c>
      <c r="I247" s="80"/>
      <c r="J247" s="80"/>
      <c r="K247" s="80"/>
      <c r="L247" s="80"/>
      <c r="M247" s="80"/>
      <c r="N247" s="80"/>
      <c r="O247" s="80"/>
      <c r="P247" s="80"/>
      <c r="Q247" s="80"/>
      <c r="R247" s="80"/>
      <c r="S247" s="80"/>
      <c r="T247" s="80"/>
      <c r="U247" s="80"/>
      <c r="V247" s="80"/>
      <c r="W247" s="80"/>
      <c r="X247" s="80"/>
      <c r="Y247" s="80"/>
      <c r="Z247" s="80"/>
    </row>
    <row r="248" spans="1:26" s="81" customFormat="1" ht="12.9" customHeight="1">
      <c r="A248" s="76" t="s">
        <v>1238</v>
      </c>
      <c r="B248" s="77" t="s">
        <v>1256</v>
      </c>
      <c r="C248" s="77" t="s">
        <v>202</v>
      </c>
      <c r="D248" s="77" t="s">
        <v>194</v>
      </c>
      <c r="E248" s="77" t="str">
        <f t="shared" si="34"/>
        <v>OC047BLUEL</v>
      </c>
      <c r="F248" s="85" t="s">
        <v>1241</v>
      </c>
      <c r="G248" s="78">
        <v>1225</v>
      </c>
      <c r="H248" s="79">
        <v>1394</v>
      </c>
      <c r="I248" s="80"/>
      <c r="J248" s="80"/>
      <c r="K248" s="80"/>
      <c r="L248" s="80"/>
      <c r="M248" s="80"/>
      <c r="N248" s="80"/>
      <c r="O248" s="80"/>
      <c r="P248" s="80"/>
      <c r="Q248" s="80"/>
      <c r="R248" s="80"/>
      <c r="S248" s="80"/>
      <c r="T248" s="80"/>
      <c r="U248" s="80"/>
      <c r="V248" s="80"/>
      <c r="W248" s="80"/>
      <c r="X248" s="80"/>
      <c r="Y248" s="80"/>
      <c r="Z248" s="80"/>
    </row>
    <row r="249" spans="1:26" s="81" customFormat="1" ht="12.9" customHeight="1">
      <c r="A249" s="76" t="s">
        <v>1239</v>
      </c>
      <c r="B249" s="77" t="s">
        <v>1256</v>
      </c>
      <c r="C249" s="77" t="s">
        <v>202</v>
      </c>
      <c r="D249" s="77" t="s">
        <v>196</v>
      </c>
      <c r="E249" s="77" t="str">
        <f t="shared" si="34"/>
        <v>OC047BLUELL</v>
      </c>
      <c r="F249" s="85" t="s">
        <v>1242</v>
      </c>
      <c r="G249" s="78">
        <v>1325</v>
      </c>
      <c r="H249" s="79">
        <v>1472</v>
      </c>
      <c r="I249" s="80"/>
      <c r="J249" s="80"/>
      <c r="K249" s="80"/>
      <c r="L249" s="80"/>
      <c r="M249" s="80"/>
      <c r="N249" s="80"/>
      <c r="O249" s="80"/>
      <c r="P249" s="80"/>
      <c r="Q249" s="80"/>
      <c r="R249" s="80"/>
      <c r="S249" s="80"/>
      <c r="T249" s="80"/>
      <c r="U249" s="80"/>
      <c r="V249" s="80"/>
      <c r="W249" s="80"/>
      <c r="X249" s="80"/>
      <c r="Y249" s="80"/>
      <c r="Z249" s="80"/>
    </row>
    <row r="250" spans="1:26" s="81" customFormat="1" ht="12.9" customHeight="1">
      <c r="A250" s="76" t="s">
        <v>1243</v>
      </c>
      <c r="B250" s="77" t="s">
        <v>1256</v>
      </c>
      <c r="C250" s="77" t="s">
        <v>1246</v>
      </c>
      <c r="D250" s="77" t="s">
        <v>198</v>
      </c>
      <c r="E250" s="77" t="str">
        <f t="shared" ref="E250:E252" si="35">+B250&amp;C250&amp;D250</f>
        <v>OC047GREENM</v>
      </c>
      <c r="F250" s="85" t="s">
        <v>1247</v>
      </c>
      <c r="G250" s="78">
        <v>1225</v>
      </c>
      <c r="H250" s="79">
        <v>1394</v>
      </c>
      <c r="I250" s="80"/>
      <c r="J250" s="80"/>
      <c r="K250" s="80"/>
      <c r="L250" s="80"/>
      <c r="M250" s="80"/>
      <c r="N250" s="80"/>
      <c r="O250" s="80"/>
      <c r="P250" s="80"/>
      <c r="Q250" s="80"/>
      <c r="R250" s="80"/>
      <c r="S250" s="80"/>
      <c r="T250" s="80"/>
      <c r="U250" s="80"/>
      <c r="V250" s="80"/>
      <c r="W250" s="80"/>
      <c r="X250" s="80"/>
      <c r="Y250" s="80"/>
      <c r="Z250" s="80"/>
    </row>
    <row r="251" spans="1:26" s="81" customFormat="1" ht="12.9" customHeight="1">
      <c r="A251" s="76" t="s">
        <v>1244</v>
      </c>
      <c r="B251" s="77" t="s">
        <v>1256</v>
      </c>
      <c r="C251" s="77" t="s">
        <v>1246</v>
      </c>
      <c r="D251" s="77" t="s">
        <v>194</v>
      </c>
      <c r="E251" s="77" t="str">
        <f t="shared" si="35"/>
        <v>OC047GREENL</v>
      </c>
      <c r="F251" s="85" t="s">
        <v>1248</v>
      </c>
      <c r="G251" s="78">
        <v>1225</v>
      </c>
      <c r="H251" s="79">
        <v>1394</v>
      </c>
      <c r="I251" s="80"/>
      <c r="J251" s="80"/>
      <c r="K251" s="80"/>
      <c r="L251" s="80"/>
      <c r="M251" s="80"/>
      <c r="N251" s="80"/>
      <c r="O251" s="80"/>
      <c r="P251" s="80"/>
      <c r="Q251" s="80"/>
      <c r="R251" s="80"/>
      <c r="S251" s="80"/>
      <c r="T251" s="80"/>
      <c r="U251" s="80"/>
      <c r="V251" s="80"/>
      <c r="W251" s="80"/>
      <c r="X251" s="80"/>
      <c r="Y251" s="80"/>
      <c r="Z251" s="80"/>
    </row>
    <row r="252" spans="1:26" s="81" customFormat="1" ht="12.9" customHeight="1">
      <c r="A252" s="76" t="s">
        <v>1245</v>
      </c>
      <c r="B252" s="77" t="s">
        <v>1256</v>
      </c>
      <c r="C252" s="77" t="s">
        <v>1246</v>
      </c>
      <c r="D252" s="77" t="s">
        <v>196</v>
      </c>
      <c r="E252" s="77" t="str">
        <f t="shared" si="35"/>
        <v>OC047GREENLL</v>
      </c>
      <c r="F252" s="85" t="s">
        <v>1249</v>
      </c>
      <c r="G252" s="78">
        <v>1325</v>
      </c>
      <c r="H252" s="79">
        <v>1472</v>
      </c>
      <c r="I252" s="80"/>
      <c r="J252" s="80"/>
      <c r="K252" s="80"/>
      <c r="L252" s="80"/>
      <c r="M252" s="80"/>
      <c r="N252" s="80"/>
      <c r="O252" s="80"/>
      <c r="P252" s="80"/>
      <c r="Q252" s="80"/>
      <c r="R252" s="80"/>
      <c r="S252" s="80"/>
      <c r="T252" s="80"/>
      <c r="U252" s="80"/>
      <c r="V252" s="80"/>
      <c r="W252" s="80"/>
      <c r="X252" s="80"/>
      <c r="Y252" s="80"/>
      <c r="Z252" s="80"/>
    </row>
    <row r="253" spans="1:26" s="81" customFormat="1" ht="12.9" customHeight="1">
      <c r="A253" s="76" t="s">
        <v>1406</v>
      </c>
      <c r="B253" s="77" t="s">
        <v>1409</v>
      </c>
      <c r="C253" s="77" t="s">
        <v>239</v>
      </c>
      <c r="D253" s="77" t="s">
        <v>198</v>
      </c>
      <c r="E253" s="77" t="str">
        <f t="shared" ref="E253:E255" si="36">+B253&amp;C253&amp;D253</f>
        <v>OC049AQUA BLUEM</v>
      </c>
      <c r="F253" s="85" t="s">
        <v>1442</v>
      </c>
      <c r="G253" s="78">
        <v>955</v>
      </c>
      <c r="H253" s="79">
        <v>1061</v>
      </c>
      <c r="I253" s="80"/>
      <c r="J253" s="80"/>
      <c r="K253" s="80"/>
      <c r="L253" s="80"/>
      <c r="M253" s="80"/>
      <c r="N253" s="80"/>
      <c r="O253" s="80"/>
      <c r="P253" s="80"/>
      <c r="Q253" s="80"/>
      <c r="R253" s="80"/>
      <c r="S253" s="80"/>
      <c r="T253" s="80"/>
      <c r="U253" s="80"/>
      <c r="V253" s="80"/>
      <c r="W253" s="80"/>
      <c r="X253" s="80"/>
      <c r="Y253" s="80"/>
      <c r="Z253" s="80"/>
    </row>
    <row r="254" spans="1:26" s="81" customFormat="1" ht="12.9" customHeight="1">
      <c r="A254" s="76" t="s">
        <v>1407</v>
      </c>
      <c r="B254" s="77" t="s">
        <v>1409</v>
      </c>
      <c r="C254" s="77" t="s">
        <v>239</v>
      </c>
      <c r="D254" s="77" t="s">
        <v>194</v>
      </c>
      <c r="E254" s="77" t="str">
        <f t="shared" si="36"/>
        <v>OC049AQUA BLUEL</v>
      </c>
      <c r="F254" s="85" t="s">
        <v>1443</v>
      </c>
      <c r="G254" s="78">
        <v>955</v>
      </c>
      <c r="H254" s="79">
        <v>1061</v>
      </c>
      <c r="I254" s="80"/>
      <c r="J254" s="80"/>
      <c r="K254" s="80"/>
      <c r="L254" s="80"/>
      <c r="M254" s="80"/>
      <c r="N254" s="80"/>
      <c r="O254" s="80"/>
      <c r="P254" s="80"/>
      <c r="Q254" s="80"/>
      <c r="R254" s="80"/>
      <c r="S254" s="80"/>
      <c r="T254" s="80"/>
      <c r="U254" s="80"/>
      <c r="V254" s="80"/>
      <c r="W254" s="80"/>
      <c r="X254" s="80"/>
      <c r="Y254" s="80"/>
      <c r="Z254" s="80"/>
    </row>
    <row r="255" spans="1:26" s="81" customFormat="1" ht="12.9" customHeight="1">
      <c r="A255" s="76" t="s">
        <v>1408</v>
      </c>
      <c r="B255" s="77" t="s">
        <v>1409</v>
      </c>
      <c r="C255" s="77" t="s">
        <v>239</v>
      </c>
      <c r="D255" s="77" t="s">
        <v>196</v>
      </c>
      <c r="E255" s="77" t="str">
        <f t="shared" si="36"/>
        <v>OC049AQUA BLUELL</v>
      </c>
      <c r="F255" s="85" t="s">
        <v>1444</v>
      </c>
      <c r="G255" s="78">
        <v>1020</v>
      </c>
      <c r="H255" s="79">
        <v>1133</v>
      </c>
      <c r="I255" s="80"/>
      <c r="J255" s="80"/>
      <c r="K255" s="80"/>
      <c r="L255" s="80"/>
      <c r="M255" s="80"/>
      <c r="N255" s="80"/>
      <c r="O255" s="80"/>
      <c r="P255" s="80"/>
      <c r="Q255" s="80"/>
      <c r="R255" s="80"/>
      <c r="S255" s="80"/>
      <c r="T255" s="80"/>
      <c r="U255" s="80"/>
      <c r="V255" s="80"/>
      <c r="W255" s="80"/>
      <c r="X255" s="80"/>
      <c r="Y255" s="80"/>
      <c r="Z255" s="80"/>
    </row>
    <row r="256" spans="1:26" s="81" customFormat="1" ht="12.9" customHeight="1">
      <c r="A256" s="76" t="s">
        <v>1411</v>
      </c>
      <c r="B256" s="77" t="s">
        <v>1410</v>
      </c>
      <c r="C256" s="77" t="s">
        <v>1414</v>
      </c>
      <c r="D256" s="77" t="s">
        <v>198</v>
      </c>
      <c r="E256" s="77" t="str">
        <f t="shared" ref="E256:E258" si="37">+B256&amp;C256&amp;D256</f>
        <v>OC050TEALM</v>
      </c>
      <c r="F256" s="85" t="s">
        <v>1422</v>
      </c>
      <c r="G256" s="78">
        <v>1055</v>
      </c>
      <c r="H256" s="79">
        <v>1172</v>
      </c>
      <c r="I256" s="80"/>
      <c r="J256" s="80"/>
      <c r="K256" s="80"/>
      <c r="L256" s="80"/>
      <c r="M256" s="80"/>
      <c r="N256" s="80"/>
      <c r="O256" s="80"/>
      <c r="P256" s="80"/>
      <c r="Q256" s="80"/>
      <c r="R256" s="80"/>
      <c r="S256" s="80"/>
      <c r="T256" s="80"/>
      <c r="U256" s="80"/>
      <c r="V256" s="80"/>
      <c r="W256" s="80"/>
      <c r="X256" s="80"/>
      <c r="Y256" s="80"/>
      <c r="Z256" s="80"/>
    </row>
    <row r="257" spans="1:26" s="81" customFormat="1" ht="12.9" customHeight="1">
      <c r="A257" s="76" t="s">
        <v>1412</v>
      </c>
      <c r="B257" s="77" t="s">
        <v>1410</v>
      </c>
      <c r="C257" s="77" t="s">
        <v>1414</v>
      </c>
      <c r="D257" s="77" t="s">
        <v>194</v>
      </c>
      <c r="E257" s="77" t="str">
        <f t="shared" si="37"/>
        <v>OC050TEALL</v>
      </c>
      <c r="F257" s="85" t="s">
        <v>1423</v>
      </c>
      <c r="G257" s="78">
        <v>1055</v>
      </c>
      <c r="H257" s="79">
        <v>1172</v>
      </c>
      <c r="I257" s="80"/>
      <c r="J257" s="80"/>
      <c r="K257" s="80"/>
      <c r="L257" s="80"/>
      <c r="M257" s="80"/>
      <c r="N257" s="80"/>
      <c r="O257" s="80"/>
      <c r="P257" s="80"/>
      <c r="Q257" s="80"/>
      <c r="R257" s="80"/>
      <c r="S257" s="80"/>
      <c r="T257" s="80"/>
      <c r="U257" s="80"/>
      <c r="V257" s="80"/>
      <c r="W257" s="80"/>
      <c r="X257" s="80"/>
      <c r="Y257" s="80"/>
      <c r="Z257" s="80"/>
    </row>
    <row r="258" spans="1:26" s="81" customFormat="1" ht="12.9" customHeight="1">
      <c r="A258" s="76" t="s">
        <v>1413</v>
      </c>
      <c r="B258" s="77" t="s">
        <v>1410</v>
      </c>
      <c r="C258" s="77" t="s">
        <v>1414</v>
      </c>
      <c r="D258" s="77" t="s">
        <v>196</v>
      </c>
      <c r="E258" s="77" t="str">
        <f t="shared" si="37"/>
        <v>OC050TEALLL</v>
      </c>
      <c r="F258" s="85" t="s">
        <v>1424</v>
      </c>
      <c r="G258" s="78">
        <v>1122</v>
      </c>
      <c r="H258" s="79">
        <v>1247</v>
      </c>
      <c r="I258" s="80"/>
      <c r="J258" s="80"/>
      <c r="K258" s="80"/>
      <c r="L258" s="80"/>
      <c r="M258" s="80"/>
      <c r="N258" s="80"/>
      <c r="O258" s="80"/>
      <c r="P258" s="80"/>
      <c r="Q258" s="80"/>
      <c r="R258" s="80"/>
      <c r="S258" s="80"/>
      <c r="T258" s="80"/>
      <c r="U258" s="80"/>
      <c r="V258" s="80"/>
      <c r="W258" s="80"/>
      <c r="X258" s="80"/>
      <c r="Y258" s="80"/>
      <c r="Z258" s="80"/>
    </row>
    <row r="259" spans="1:26" s="81" customFormat="1" ht="12.9" customHeight="1" thickBot="1">
      <c r="A259" s="76" t="s">
        <v>1445</v>
      </c>
      <c r="B259" s="77" t="s">
        <v>1451</v>
      </c>
      <c r="C259" s="77" t="s">
        <v>493</v>
      </c>
      <c r="D259" s="77" t="s">
        <v>198</v>
      </c>
      <c r="E259" s="77" t="str">
        <f t="shared" ref="E259:E261" si="38">+B259&amp;C259&amp;D259</f>
        <v>OC052LIGHT PINKM</v>
      </c>
      <c r="F259" s="94" t="s">
        <v>1448</v>
      </c>
      <c r="G259" s="78">
        <v>1980</v>
      </c>
      <c r="H259" s="79">
        <v>2200</v>
      </c>
      <c r="I259" s="80"/>
      <c r="J259" s="80"/>
      <c r="K259" s="80"/>
      <c r="L259" s="80"/>
      <c r="M259" s="80"/>
      <c r="N259" s="80"/>
      <c r="O259" s="80"/>
      <c r="P259" s="80"/>
      <c r="Q259" s="80"/>
      <c r="R259" s="80"/>
      <c r="S259" s="80"/>
      <c r="T259" s="80"/>
      <c r="U259" s="80"/>
      <c r="V259" s="80"/>
      <c r="W259" s="80"/>
      <c r="X259" s="80"/>
      <c r="Y259" s="80"/>
      <c r="Z259" s="80"/>
    </row>
    <row r="260" spans="1:26" s="81" customFormat="1" ht="12.9" customHeight="1" thickBot="1">
      <c r="A260" s="76" t="s">
        <v>1446</v>
      </c>
      <c r="B260" s="77" t="s">
        <v>1451</v>
      </c>
      <c r="C260" s="77" t="s">
        <v>493</v>
      </c>
      <c r="D260" s="77" t="s">
        <v>194</v>
      </c>
      <c r="E260" s="77" t="str">
        <f t="shared" si="38"/>
        <v>OC052LIGHT PINKL</v>
      </c>
      <c r="F260" s="94" t="s">
        <v>1449</v>
      </c>
      <c r="G260" s="78">
        <v>1980</v>
      </c>
      <c r="H260" s="79">
        <v>2200</v>
      </c>
      <c r="I260" s="80"/>
      <c r="J260" s="80"/>
      <c r="K260" s="80"/>
      <c r="L260" s="80"/>
      <c r="M260" s="80"/>
      <c r="N260" s="80"/>
      <c r="O260" s="80"/>
      <c r="P260" s="80"/>
      <c r="Q260" s="80"/>
      <c r="R260" s="80"/>
      <c r="S260" s="80"/>
      <c r="T260" s="80"/>
      <c r="U260" s="80"/>
      <c r="V260" s="80"/>
      <c r="W260" s="80"/>
      <c r="X260" s="80"/>
      <c r="Y260" s="80"/>
      <c r="Z260" s="80"/>
    </row>
    <row r="261" spans="1:26" s="81" customFormat="1" ht="12.9" customHeight="1" thickBot="1">
      <c r="A261" s="76" t="s">
        <v>1447</v>
      </c>
      <c r="B261" s="77" t="s">
        <v>1451</v>
      </c>
      <c r="C261" s="77" t="s">
        <v>493</v>
      </c>
      <c r="D261" s="77" t="s">
        <v>196</v>
      </c>
      <c r="E261" s="77" t="str">
        <f t="shared" si="38"/>
        <v>OC052LIGHT PINKLL</v>
      </c>
      <c r="F261" s="94" t="s">
        <v>1450</v>
      </c>
      <c r="G261" s="78">
        <v>2030</v>
      </c>
      <c r="H261" s="79">
        <v>2255</v>
      </c>
      <c r="I261" s="80"/>
      <c r="J261" s="80"/>
      <c r="K261" s="80"/>
      <c r="L261" s="80"/>
      <c r="M261" s="80"/>
      <c r="N261" s="80"/>
      <c r="O261" s="80"/>
      <c r="P261" s="80"/>
      <c r="Q261" s="80"/>
      <c r="R261" s="80"/>
      <c r="S261" s="80"/>
      <c r="T261" s="80"/>
      <c r="U261" s="80"/>
      <c r="V261" s="80"/>
      <c r="W261" s="80"/>
      <c r="X261" s="80"/>
      <c r="Y261" s="80"/>
      <c r="Z261" s="80"/>
    </row>
    <row r="262" spans="1:26" s="81" customFormat="1" ht="12.9" customHeight="1">
      <c r="A262" s="76" t="s">
        <v>1452</v>
      </c>
      <c r="B262" s="77" t="s">
        <v>1453</v>
      </c>
      <c r="C262" s="77" t="s">
        <v>1456</v>
      </c>
      <c r="D262" s="77" t="s">
        <v>198</v>
      </c>
      <c r="E262" s="77" t="str">
        <f t="shared" ref="E262:E267" si="39">+B262&amp;C262&amp;D262</f>
        <v>OC053NILE BLUEM</v>
      </c>
      <c r="F262" s="85" t="s">
        <v>1457</v>
      </c>
      <c r="G262" s="78">
        <v>2010</v>
      </c>
      <c r="H262" s="79">
        <v>2233</v>
      </c>
      <c r="I262" s="80"/>
      <c r="J262" s="80"/>
      <c r="K262" s="80"/>
      <c r="L262" s="80"/>
      <c r="M262" s="80"/>
      <c r="N262" s="80"/>
      <c r="O262" s="80"/>
      <c r="P262" s="80"/>
      <c r="Q262" s="80"/>
      <c r="R262" s="80"/>
      <c r="S262" s="80"/>
      <c r="T262" s="80"/>
      <c r="U262" s="80"/>
      <c r="V262" s="80"/>
      <c r="W262" s="80"/>
      <c r="X262" s="80"/>
      <c r="Y262" s="80"/>
      <c r="Z262" s="80"/>
    </row>
    <row r="263" spans="1:26" s="81" customFormat="1" ht="12.9" customHeight="1" thickBot="1">
      <c r="A263" s="76" t="s">
        <v>1454</v>
      </c>
      <c r="B263" s="77" t="s">
        <v>1453</v>
      </c>
      <c r="C263" s="77" t="s">
        <v>1456</v>
      </c>
      <c r="D263" s="77" t="s">
        <v>194</v>
      </c>
      <c r="E263" s="77" t="str">
        <f t="shared" si="39"/>
        <v>OC053NILE BLUEL</v>
      </c>
      <c r="F263" s="94" t="s">
        <v>1458</v>
      </c>
      <c r="G263" s="78">
        <v>2010</v>
      </c>
      <c r="H263" s="79">
        <v>2233</v>
      </c>
      <c r="I263" s="80"/>
      <c r="J263" s="80"/>
      <c r="K263" s="80"/>
      <c r="L263" s="80"/>
      <c r="M263" s="80"/>
      <c r="N263" s="80"/>
      <c r="O263" s="80"/>
      <c r="P263" s="80"/>
      <c r="Q263" s="80"/>
      <c r="R263" s="80"/>
      <c r="S263" s="80"/>
      <c r="T263" s="80"/>
      <c r="U263" s="80"/>
      <c r="V263" s="80"/>
      <c r="W263" s="80"/>
      <c r="X263" s="80"/>
      <c r="Y263" s="80"/>
      <c r="Z263" s="80"/>
    </row>
    <row r="264" spans="1:26" s="81" customFormat="1" ht="12.9" customHeight="1" thickBot="1">
      <c r="A264" s="76" t="s">
        <v>1455</v>
      </c>
      <c r="B264" s="77" t="s">
        <v>1453</v>
      </c>
      <c r="C264" s="77" t="s">
        <v>1456</v>
      </c>
      <c r="D264" s="77" t="s">
        <v>196</v>
      </c>
      <c r="E264" s="77" t="str">
        <f t="shared" si="39"/>
        <v>OC053NILE BLUELL</v>
      </c>
      <c r="F264" s="94" t="s">
        <v>1459</v>
      </c>
      <c r="G264" s="78">
        <v>2060</v>
      </c>
      <c r="H264" s="79">
        <v>2289</v>
      </c>
      <c r="I264" s="80"/>
      <c r="J264" s="80"/>
      <c r="K264" s="80"/>
      <c r="L264" s="80"/>
      <c r="M264" s="80"/>
      <c r="N264" s="80"/>
      <c r="O264" s="80"/>
      <c r="P264" s="80"/>
      <c r="Q264" s="80"/>
      <c r="R264" s="80"/>
      <c r="S264" s="80"/>
      <c r="T264" s="80"/>
      <c r="U264" s="80"/>
      <c r="V264" s="80"/>
      <c r="W264" s="80"/>
      <c r="X264" s="80"/>
      <c r="Y264" s="80"/>
      <c r="Z264" s="80"/>
    </row>
    <row r="265" spans="1:26" s="81" customFormat="1" ht="12.9" customHeight="1" thickBot="1">
      <c r="A265" s="76" t="s">
        <v>1470</v>
      </c>
      <c r="B265" s="77" t="s">
        <v>1473</v>
      </c>
      <c r="C265" s="77" t="s">
        <v>477</v>
      </c>
      <c r="D265" s="77" t="s">
        <v>198</v>
      </c>
      <c r="E265" s="77" t="str">
        <f t="shared" si="39"/>
        <v>OC054PLUMM</v>
      </c>
      <c r="F265" s="209" t="s">
        <v>1474</v>
      </c>
      <c r="G265" s="78">
        <v>740</v>
      </c>
      <c r="H265" s="79">
        <v>822</v>
      </c>
      <c r="I265" s="80"/>
      <c r="J265" s="80"/>
      <c r="K265" s="80"/>
      <c r="L265" s="80"/>
      <c r="M265" s="80"/>
      <c r="N265" s="80"/>
      <c r="O265" s="80"/>
      <c r="P265" s="80"/>
      <c r="Q265" s="80"/>
      <c r="R265" s="80"/>
      <c r="S265" s="80"/>
      <c r="T265" s="80"/>
      <c r="U265" s="80"/>
      <c r="V265" s="80"/>
      <c r="W265" s="80"/>
      <c r="X265" s="80"/>
      <c r="Y265" s="80"/>
      <c r="Z265" s="80"/>
    </row>
    <row r="266" spans="1:26" s="81" customFormat="1" ht="12.9" customHeight="1" thickBot="1">
      <c r="A266" s="76" t="s">
        <v>1471</v>
      </c>
      <c r="B266" s="77" t="s">
        <v>1473</v>
      </c>
      <c r="C266" s="77" t="s">
        <v>477</v>
      </c>
      <c r="D266" s="77" t="s">
        <v>194</v>
      </c>
      <c r="E266" s="77" t="str">
        <f t="shared" si="39"/>
        <v>OC054PLUML</v>
      </c>
      <c r="F266" s="209" t="s">
        <v>1475</v>
      </c>
      <c r="G266" s="78">
        <v>740</v>
      </c>
      <c r="H266" s="79">
        <v>822</v>
      </c>
      <c r="I266" s="80"/>
      <c r="J266" s="80"/>
      <c r="K266" s="80"/>
      <c r="L266" s="80"/>
      <c r="M266" s="80"/>
      <c r="N266" s="80"/>
      <c r="O266" s="80"/>
      <c r="P266" s="80"/>
      <c r="Q266" s="80"/>
      <c r="R266" s="80"/>
      <c r="S266" s="80"/>
      <c r="T266" s="80"/>
      <c r="U266" s="80"/>
      <c r="V266" s="80"/>
      <c r="W266" s="80"/>
      <c r="X266" s="80"/>
      <c r="Y266" s="80"/>
      <c r="Z266" s="80"/>
    </row>
    <row r="267" spans="1:26" s="81" customFormat="1" ht="12.9" customHeight="1" thickBot="1">
      <c r="A267" s="76" t="s">
        <v>1472</v>
      </c>
      <c r="B267" s="77" t="s">
        <v>1473</v>
      </c>
      <c r="C267" s="77" t="s">
        <v>477</v>
      </c>
      <c r="D267" s="77" t="s">
        <v>196</v>
      </c>
      <c r="E267" s="77" t="str">
        <f t="shared" si="39"/>
        <v>OC054PLUMLL</v>
      </c>
      <c r="F267" s="209" t="s">
        <v>1476</v>
      </c>
      <c r="G267" s="78">
        <v>790</v>
      </c>
      <c r="H267" s="79">
        <v>878</v>
      </c>
      <c r="I267" s="80"/>
      <c r="J267" s="80"/>
      <c r="K267" s="80"/>
      <c r="L267" s="80"/>
      <c r="M267" s="80"/>
      <c r="N267" s="80"/>
      <c r="O267" s="80"/>
      <c r="P267" s="80"/>
      <c r="Q267" s="80"/>
      <c r="R267" s="80"/>
      <c r="S267" s="80"/>
      <c r="T267" s="80"/>
      <c r="U267" s="80"/>
      <c r="V267" s="80"/>
      <c r="W267" s="80"/>
      <c r="X267" s="80"/>
      <c r="Y267" s="80"/>
      <c r="Z267" s="80"/>
    </row>
    <row r="268" spans="1:26" s="81" customFormat="1" ht="12.9" customHeight="1">
      <c r="A268" s="76" t="s">
        <v>1416</v>
      </c>
      <c r="B268" s="77" t="s">
        <v>1415</v>
      </c>
      <c r="C268" s="77" t="s">
        <v>168</v>
      </c>
      <c r="D268" s="77" t="s">
        <v>198</v>
      </c>
      <c r="E268" s="77" t="str">
        <f t="shared" ref="E268:E270" si="40">+B268&amp;C268&amp;D268</f>
        <v>OC058GRAYM</v>
      </c>
      <c r="F268" s="85" t="s">
        <v>1419</v>
      </c>
      <c r="G268" s="78">
        <v>1390</v>
      </c>
      <c r="H268" s="79">
        <v>1544</v>
      </c>
      <c r="I268" s="80"/>
      <c r="J268" s="80"/>
      <c r="K268" s="80"/>
      <c r="L268" s="80"/>
      <c r="M268" s="80"/>
      <c r="N268" s="80"/>
      <c r="O268" s="80"/>
      <c r="P268" s="80"/>
      <c r="Q268" s="80"/>
      <c r="R268" s="80"/>
      <c r="S268" s="80"/>
      <c r="T268" s="80"/>
      <c r="U268" s="80"/>
      <c r="V268" s="80"/>
      <c r="W268" s="80"/>
      <c r="X268" s="80"/>
      <c r="Y268" s="80"/>
      <c r="Z268" s="80"/>
    </row>
    <row r="269" spans="1:26" s="81" customFormat="1" ht="12.9" customHeight="1">
      <c r="A269" s="76" t="s">
        <v>1417</v>
      </c>
      <c r="B269" s="77" t="s">
        <v>1415</v>
      </c>
      <c r="C269" s="77" t="s">
        <v>168</v>
      </c>
      <c r="D269" s="77" t="s">
        <v>194</v>
      </c>
      <c r="E269" s="77" t="str">
        <f t="shared" si="40"/>
        <v>OC058GRAYL</v>
      </c>
      <c r="F269" s="85" t="s">
        <v>1420</v>
      </c>
      <c r="G269" s="78">
        <v>1390</v>
      </c>
      <c r="H269" s="79">
        <v>1544</v>
      </c>
      <c r="I269" s="80"/>
      <c r="J269" s="80"/>
      <c r="K269" s="80"/>
      <c r="L269" s="80"/>
      <c r="M269" s="80"/>
      <c r="N269" s="80"/>
      <c r="O269" s="80"/>
      <c r="P269" s="80"/>
      <c r="Q269" s="80"/>
      <c r="R269" s="80"/>
      <c r="S269" s="80"/>
      <c r="T269" s="80"/>
      <c r="U269" s="80"/>
      <c r="V269" s="80"/>
      <c r="W269" s="80"/>
      <c r="X269" s="80"/>
      <c r="Y269" s="80"/>
      <c r="Z269" s="80"/>
    </row>
    <row r="270" spans="1:26" s="81" customFormat="1" ht="12.9" customHeight="1">
      <c r="A270" s="76" t="s">
        <v>1418</v>
      </c>
      <c r="B270" s="77" t="s">
        <v>1415</v>
      </c>
      <c r="C270" s="77" t="s">
        <v>168</v>
      </c>
      <c r="D270" s="77" t="s">
        <v>196</v>
      </c>
      <c r="E270" s="77" t="str">
        <f t="shared" si="40"/>
        <v>OC058GRAYLL</v>
      </c>
      <c r="F270" s="85" t="s">
        <v>1421</v>
      </c>
      <c r="G270" s="78">
        <v>1445</v>
      </c>
      <c r="H270" s="79">
        <v>1605</v>
      </c>
      <c r="I270" s="80"/>
      <c r="J270" s="80"/>
      <c r="K270" s="80"/>
      <c r="L270" s="80"/>
      <c r="M270" s="80"/>
      <c r="N270" s="80"/>
      <c r="O270" s="80"/>
      <c r="P270" s="80"/>
      <c r="Q270" s="80"/>
      <c r="R270" s="80"/>
      <c r="S270" s="80"/>
      <c r="T270" s="80"/>
      <c r="U270" s="80"/>
      <c r="V270" s="80"/>
      <c r="W270" s="80"/>
      <c r="X270" s="80"/>
      <c r="Y270" s="80"/>
      <c r="Z270" s="80"/>
    </row>
    <row r="271" spans="1:26" s="81" customFormat="1" ht="12.9" customHeight="1">
      <c r="A271" s="76" t="s">
        <v>300</v>
      </c>
      <c r="B271" s="77" t="s">
        <v>77</v>
      </c>
      <c r="C271" s="77" t="s">
        <v>187</v>
      </c>
      <c r="D271" s="77" t="s">
        <v>198</v>
      </c>
      <c r="E271" s="77" t="str">
        <f t="shared" si="23"/>
        <v>SG001IVORYM</v>
      </c>
      <c r="F271" s="77" t="s">
        <v>664</v>
      </c>
      <c r="G271" s="78">
        <v>515</v>
      </c>
      <c r="H271" s="79">
        <v>572</v>
      </c>
      <c r="I271" s="80"/>
      <c r="J271" s="80"/>
      <c r="K271" s="80"/>
      <c r="L271" s="80"/>
      <c r="M271" s="80"/>
      <c r="N271" s="80"/>
      <c r="O271" s="80"/>
      <c r="P271" s="80"/>
      <c r="Q271" s="80"/>
      <c r="R271" s="80"/>
      <c r="S271" s="80"/>
      <c r="T271" s="80"/>
      <c r="U271" s="80"/>
      <c r="V271" s="80"/>
      <c r="W271" s="80"/>
      <c r="X271" s="80"/>
      <c r="Y271" s="80"/>
      <c r="Z271" s="80"/>
    </row>
    <row r="272" spans="1:26" s="81" customFormat="1" ht="12.9" customHeight="1">
      <c r="A272" s="76" t="s">
        <v>301</v>
      </c>
      <c r="B272" s="77" t="s">
        <v>77</v>
      </c>
      <c r="C272" s="77" t="s">
        <v>187</v>
      </c>
      <c r="D272" s="77" t="s">
        <v>194</v>
      </c>
      <c r="E272" s="77" t="str">
        <f t="shared" ref="E272:E304" si="41">+B272&amp;C272&amp;D272</f>
        <v>SG001IVORYL</v>
      </c>
      <c r="F272" s="77" t="s">
        <v>665</v>
      </c>
      <c r="G272" s="78">
        <v>515</v>
      </c>
      <c r="H272" s="79">
        <v>572</v>
      </c>
      <c r="I272" s="80"/>
      <c r="J272" s="80"/>
      <c r="K272" s="80"/>
      <c r="L272" s="80"/>
      <c r="M272" s="80"/>
      <c r="N272" s="80"/>
      <c r="O272" s="80"/>
      <c r="P272" s="80"/>
      <c r="Q272" s="80"/>
      <c r="R272" s="80"/>
      <c r="S272" s="80"/>
      <c r="T272" s="80"/>
      <c r="U272" s="80"/>
      <c r="V272" s="80"/>
      <c r="W272" s="80"/>
      <c r="X272" s="80"/>
      <c r="Y272" s="80"/>
      <c r="Z272" s="80"/>
    </row>
    <row r="273" spans="1:26" s="81" customFormat="1" ht="12.9" customHeight="1">
      <c r="A273" s="76" t="s">
        <v>296</v>
      </c>
      <c r="B273" s="77" t="s">
        <v>77</v>
      </c>
      <c r="C273" s="77" t="s">
        <v>297</v>
      </c>
      <c r="D273" s="77" t="s">
        <v>198</v>
      </c>
      <c r="E273" s="77" t="str">
        <f t="shared" si="41"/>
        <v>SG001WINEM</v>
      </c>
      <c r="F273" s="77" t="s">
        <v>661</v>
      </c>
      <c r="G273" s="78">
        <v>545</v>
      </c>
      <c r="H273" s="79">
        <v>605</v>
      </c>
      <c r="I273" s="80"/>
      <c r="J273" s="80"/>
      <c r="K273" s="80"/>
      <c r="L273" s="80"/>
      <c r="M273" s="80"/>
      <c r="N273" s="80"/>
      <c r="O273" s="80"/>
      <c r="P273" s="80"/>
      <c r="Q273" s="80"/>
      <c r="R273" s="80"/>
      <c r="S273" s="80"/>
      <c r="T273" s="80"/>
      <c r="U273" s="80"/>
      <c r="V273" s="80"/>
      <c r="W273" s="80"/>
      <c r="X273" s="80"/>
      <c r="Y273" s="80"/>
      <c r="Z273" s="80"/>
    </row>
    <row r="274" spans="1:26" s="81" customFormat="1" ht="12.9" customHeight="1">
      <c r="A274" s="76" t="s">
        <v>298</v>
      </c>
      <c r="B274" s="77" t="s">
        <v>77</v>
      </c>
      <c r="C274" s="77" t="s">
        <v>174</v>
      </c>
      <c r="D274" s="77" t="s">
        <v>198</v>
      </c>
      <c r="E274" s="77" t="str">
        <f t="shared" si="41"/>
        <v>SG001BLACKM</v>
      </c>
      <c r="F274" s="77" t="s">
        <v>662</v>
      </c>
      <c r="G274" s="78">
        <v>545</v>
      </c>
      <c r="H274" s="79">
        <v>605</v>
      </c>
      <c r="I274" s="80"/>
      <c r="J274" s="80"/>
      <c r="K274" s="80"/>
      <c r="L274" s="80"/>
      <c r="M274" s="80"/>
      <c r="N274" s="80"/>
      <c r="O274" s="80"/>
      <c r="P274" s="80"/>
      <c r="Q274" s="80"/>
      <c r="R274" s="80"/>
      <c r="S274" s="80"/>
      <c r="T274" s="80"/>
      <c r="U274" s="80"/>
      <c r="V274" s="80"/>
      <c r="W274" s="80"/>
      <c r="X274" s="80"/>
      <c r="Y274" s="80"/>
      <c r="Z274" s="80"/>
    </row>
    <row r="275" spans="1:26" s="81" customFormat="1" ht="12.9" customHeight="1">
      <c r="A275" s="76" t="s">
        <v>299</v>
      </c>
      <c r="B275" s="77" t="s">
        <v>77</v>
      </c>
      <c r="C275" s="77" t="s">
        <v>174</v>
      </c>
      <c r="D275" s="77" t="s">
        <v>194</v>
      </c>
      <c r="E275" s="77" t="str">
        <f t="shared" si="41"/>
        <v>SG001BLACKL</v>
      </c>
      <c r="F275" s="77" t="s">
        <v>663</v>
      </c>
      <c r="G275" s="78">
        <v>545</v>
      </c>
      <c r="H275" s="79">
        <v>605</v>
      </c>
      <c r="I275" s="80"/>
      <c r="J275" s="80"/>
      <c r="K275" s="80"/>
      <c r="L275" s="80"/>
      <c r="M275" s="80"/>
      <c r="N275" s="80"/>
      <c r="O275" s="80"/>
      <c r="P275" s="80"/>
      <c r="Q275" s="80"/>
      <c r="R275" s="80"/>
      <c r="S275" s="80"/>
      <c r="T275" s="80"/>
      <c r="U275" s="80"/>
      <c r="V275" s="80"/>
      <c r="W275" s="80"/>
      <c r="X275" s="80"/>
      <c r="Y275" s="80"/>
      <c r="Z275" s="80"/>
    </row>
    <row r="276" spans="1:26" s="81" customFormat="1" ht="12.9" customHeight="1">
      <c r="A276" s="76" t="s">
        <v>1359</v>
      </c>
      <c r="B276" s="77" t="s">
        <v>78</v>
      </c>
      <c r="C276" s="77" t="s">
        <v>231</v>
      </c>
      <c r="D276" s="77" t="s">
        <v>198</v>
      </c>
      <c r="E276" s="77" t="str">
        <f t="shared" ref="E276:E277" si="42">+B276&amp;C276&amp;D276</f>
        <v>SG011SKY BLUEM</v>
      </c>
      <c r="F276" s="77" t="s">
        <v>1357</v>
      </c>
      <c r="G276" s="78">
        <v>335</v>
      </c>
      <c r="H276" s="79">
        <v>372</v>
      </c>
      <c r="I276" s="80"/>
      <c r="J276" s="80"/>
      <c r="K276" s="80"/>
      <c r="L276" s="80"/>
      <c r="M276" s="80"/>
      <c r="N276" s="80"/>
      <c r="O276" s="80"/>
      <c r="P276" s="80"/>
      <c r="Q276" s="80"/>
      <c r="R276" s="80"/>
      <c r="S276" s="80"/>
      <c r="T276" s="80"/>
      <c r="U276" s="80"/>
      <c r="V276" s="80"/>
      <c r="W276" s="80"/>
      <c r="X276" s="80"/>
      <c r="Y276" s="80"/>
      <c r="Z276" s="80"/>
    </row>
    <row r="277" spans="1:26" s="81" customFormat="1" ht="12.9" customHeight="1">
      <c r="A277" s="76" t="s">
        <v>1360</v>
      </c>
      <c r="B277" s="77" t="s">
        <v>78</v>
      </c>
      <c r="C277" s="77" t="s">
        <v>231</v>
      </c>
      <c r="D277" s="77" t="s">
        <v>194</v>
      </c>
      <c r="E277" s="77" t="str">
        <f t="shared" si="42"/>
        <v>SG011SKY BLUEL</v>
      </c>
      <c r="F277" s="77" t="s">
        <v>1358</v>
      </c>
      <c r="G277" s="78">
        <v>335</v>
      </c>
      <c r="H277" s="79">
        <v>372</v>
      </c>
      <c r="I277" s="80"/>
      <c r="J277" s="80"/>
      <c r="K277" s="80"/>
      <c r="L277" s="80"/>
      <c r="M277" s="80"/>
      <c r="N277" s="80"/>
      <c r="O277" s="80"/>
      <c r="P277" s="80"/>
      <c r="Q277" s="80"/>
      <c r="R277" s="80"/>
      <c r="S277" s="80"/>
      <c r="T277" s="80"/>
      <c r="U277" s="80"/>
      <c r="V277" s="80"/>
      <c r="W277" s="80"/>
      <c r="X277" s="80"/>
      <c r="Y277" s="80"/>
      <c r="Z277" s="80"/>
    </row>
    <row r="278" spans="1:26" s="81" customFormat="1" ht="12.9" customHeight="1">
      <c r="A278" s="76" t="s">
        <v>340</v>
      </c>
      <c r="B278" s="77" t="s">
        <v>78</v>
      </c>
      <c r="C278" s="77" t="s">
        <v>187</v>
      </c>
      <c r="D278" s="77" t="s">
        <v>198</v>
      </c>
      <c r="E278" s="77" t="str">
        <f t="shared" si="41"/>
        <v>SG011IVORYM</v>
      </c>
      <c r="F278" s="77" t="s">
        <v>694</v>
      </c>
      <c r="G278" s="78">
        <v>335</v>
      </c>
      <c r="H278" s="79">
        <v>372</v>
      </c>
      <c r="I278" s="80"/>
      <c r="J278" s="80"/>
      <c r="K278" s="80"/>
      <c r="L278" s="80"/>
      <c r="M278" s="80"/>
      <c r="N278" s="80"/>
      <c r="O278" s="80"/>
      <c r="P278" s="80"/>
      <c r="Q278" s="80"/>
      <c r="R278" s="80"/>
      <c r="S278" s="80"/>
      <c r="T278" s="80"/>
      <c r="U278" s="80"/>
      <c r="V278" s="80"/>
      <c r="W278" s="80"/>
      <c r="X278" s="80"/>
      <c r="Y278" s="80"/>
      <c r="Z278" s="80"/>
    </row>
    <row r="279" spans="1:26" s="81" customFormat="1" ht="12.9" customHeight="1">
      <c r="A279" s="76" t="s">
        <v>341</v>
      </c>
      <c r="B279" s="77" t="s">
        <v>78</v>
      </c>
      <c r="C279" s="77" t="s">
        <v>187</v>
      </c>
      <c r="D279" s="77" t="s">
        <v>194</v>
      </c>
      <c r="E279" s="77" t="str">
        <f t="shared" si="41"/>
        <v>SG011IVORYL</v>
      </c>
      <c r="F279" s="77" t="s">
        <v>695</v>
      </c>
      <c r="G279" s="78">
        <v>335</v>
      </c>
      <c r="H279" s="79">
        <v>372</v>
      </c>
      <c r="I279" s="80"/>
      <c r="J279" s="80"/>
      <c r="K279" s="80"/>
      <c r="L279" s="80"/>
      <c r="M279" s="80"/>
      <c r="N279" s="80"/>
      <c r="O279" s="80"/>
      <c r="P279" s="80"/>
      <c r="Q279" s="80"/>
      <c r="R279" s="80"/>
      <c r="S279" s="80"/>
      <c r="T279" s="80"/>
      <c r="U279" s="80"/>
      <c r="V279" s="80"/>
      <c r="W279" s="80"/>
      <c r="X279" s="80"/>
      <c r="Y279" s="80"/>
      <c r="Z279" s="80"/>
    </row>
    <row r="280" spans="1:26" s="81" customFormat="1" ht="12.9" customHeight="1">
      <c r="A280" s="76" t="s">
        <v>342</v>
      </c>
      <c r="B280" s="77" t="s">
        <v>78</v>
      </c>
      <c r="C280" s="77" t="s">
        <v>168</v>
      </c>
      <c r="D280" s="77" t="s">
        <v>198</v>
      </c>
      <c r="E280" s="77" t="str">
        <f t="shared" si="41"/>
        <v>SG011GRAYM</v>
      </c>
      <c r="F280" s="77" t="s">
        <v>696</v>
      </c>
      <c r="G280" s="78">
        <v>335</v>
      </c>
      <c r="H280" s="79">
        <v>372</v>
      </c>
      <c r="I280" s="80"/>
      <c r="J280" s="80"/>
      <c r="K280" s="80"/>
      <c r="L280" s="80"/>
      <c r="M280" s="80"/>
      <c r="N280" s="80"/>
      <c r="O280" s="80"/>
      <c r="P280" s="80"/>
      <c r="Q280" s="80"/>
      <c r="R280" s="80"/>
      <c r="S280" s="80"/>
      <c r="T280" s="80"/>
      <c r="U280" s="80"/>
      <c r="V280" s="80"/>
      <c r="W280" s="80"/>
      <c r="X280" s="80"/>
      <c r="Y280" s="80"/>
      <c r="Z280" s="80"/>
    </row>
    <row r="281" spans="1:26" s="81" customFormat="1" ht="12.9" customHeight="1">
      <c r="A281" s="81" t="s">
        <v>907</v>
      </c>
      <c r="B281" s="77" t="s">
        <v>78</v>
      </c>
      <c r="C281" s="77" t="s">
        <v>168</v>
      </c>
      <c r="D281" s="77" t="s">
        <v>194</v>
      </c>
      <c r="E281" s="77" t="str">
        <f t="shared" si="41"/>
        <v>SG011GRAYL</v>
      </c>
      <c r="F281" s="77" t="s">
        <v>914</v>
      </c>
      <c r="G281" s="78">
        <v>335</v>
      </c>
      <c r="H281" s="82">
        <v>372</v>
      </c>
      <c r="I281" s="80"/>
      <c r="J281" s="80"/>
      <c r="K281" s="80"/>
      <c r="L281" s="80"/>
      <c r="M281" s="80"/>
      <c r="N281" s="80"/>
      <c r="O281" s="80"/>
      <c r="P281" s="80"/>
      <c r="Q281" s="80"/>
      <c r="R281" s="80"/>
      <c r="S281" s="80"/>
      <c r="T281" s="80"/>
      <c r="U281" s="80"/>
      <c r="V281" s="80"/>
      <c r="W281" s="80"/>
      <c r="X281" s="80"/>
      <c r="Y281" s="80"/>
      <c r="Z281" s="80"/>
    </row>
    <row r="282" spans="1:26" s="81" customFormat="1" ht="12.9" customHeight="1">
      <c r="A282" s="76" t="s">
        <v>1361</v>
      </c>
      <c r="B282" s="77" t="s">
        <v>79</v>
      </c>
      <c r="C282" s="77" t="s">
        <v>231</v>
      </c>
      <c r="D282" s="77" t="s">
        <v>198</v>
      </c>
      <c r="E282" s="77" t="str">
        <f t="shared" ref="E282:E283" si="43">+B282&amp;C282&amp;D282</f>
        <v>SG012SKY BLUEM</v>
      </c>
      <c r="F282" s="77" t="s">
        <v>1363</v>
      </c>
      <c r="G282" s="78">
        <v>415</v>
      </c>
      <c r="H282" s="79">
        <v>461</v>
      </c>
      <c r="I282" s="80"/>
      <c r="J282" s="80"/>
      <c r="K282" s="80"/>
      <c r="L282" s="80"/>
      <c r="M282" s="80"/>
      <c r="N282" s="80"/>
      <c r="O282" s="80"/>
      <c r="P282" s="80"/>
      <c r="Q282" s="80"/>
      <c r="R282" s="80"/>
      <c r="S282" s="80"/>
      <c r="T282" s="80"/>
      <c r="U282" s="80"/>
      <c r="V282" s="80"/>
      <c r="W282" s="80"/>
      <c r="X282" s="80"/>
      <c r="Y282" s="80"/>
      <c r="Z282" s="80"/>
    </row>
    <row r="283" spans="1:26" s="81" customFormat="1" ht="12.9" customHeight="1">
      <c r="A283" s="76" t="s">
        <v>1362</v>
      </c>
      <c r="B283" s="77" t="s">
        <v>79</v>
      </c>
      <c r="C283" s="77" t="s">
        <v>231</v>
      </c>
      <c r="D283" s="77" t="s">
        <v>194</v>
      </c>
      <c r="E283" s="77" t="str">
        <f t="shared" si="43"/>
        <v>SG012SKY BLUEL</v>
      </c>
      <c r="F283" s="77" t="s">
        <v>1364</v>
      </c>
      <c r="G283" s="78">
        <v>415</v>
      </c>
      <c r="H283" s="79">
        <v>461</v>
      </c>
      <c r="I283" s="80"/>
      <c r="J283" s="80"/>
      <c r="K283" s="80"/>
      <c r="L283" s="80"/>
      <c r="M283" s="80"/>
      <c r="N283" s="80"/>
      <c r="O283" s="80"/>
      <c r="P283" s="80"/>
      <c r="Q283" s="80"/>
      <c r="R283" s="80"/>
      <c r="S283" s="80"/>
      <c r="T283" s="80"/>
      <c r="U283" s="80"/>
      <c r="V283" s="80"/>
      <c r="W283" s="80"/>
      <c r="X283" s="80"/>
      <c r="Y283" s="80"/>
      <c r="Z283" s="80"/>
    </row>
    <row r="284" spans="1:26" s="81" customFormat="1" ht="12.9" customHeight="1">
      <c r="A284" s="76" t="s">
        <v>322</v>
      </c>
      <c r="B284" s="77" t="s">
        <v>79</v>
      </c>
      <c r="C284" s="77" t="s">
        <v>187</v>
      </c>
      <c r="D284" s="77" t="s">
        <v>198</v>
      </c>
      <c r="E284" s="77" t="str">
        <f t="shared" si="41"/>
        <v>SG012IVORYM</v>
      </c>
      <c r="F284" s="77" t="s">
        <v>679</v>
      </c>
      <c r="G284" s="78">
        <v>415</v>
      </c>
      <c r="H284" s="79">
        <v>461</v>
      </c>
      <c r="I284" s="80"/>
      <c r="J284" s="80"/>
      <c r="K284" s="80"/>
      <c r="L284" s="80"/>
      <c r="M284" s="80"/>
      <c r="N284" s="80"/>
      <c r="O284" s="80"/>
      <c r="P284" s="80"/>
      <c r="Q284" s="80"/>
      <c r="R284" s="80"/>
      <c r="S284" s="80"/>
      <c r="T284" s="80"/>
      <c r="U284" s="80"/>
      <c r="V284" s="80"/>
      <c r="W284" s="80"/>
      <c r="X284" s="80"/>
      <c r="Y284" s="80"/>
      <c r="Z284" s="80"/>
    </row>
    <row r="285" spans="1:26" s="81" customFormat="1" ht="12.9" customHeight="1">
      <c r="A285" s="76" t="s">
        <v>323</v>
      </c>
      <c r="B285" s="77" t="s">
        <v>79</v>
      </c>
      <c r="C285" s="77" t="s">
        <v>187</v>
      </c>
      <c r="D285" s="77" t="s">
        <v>194</v>
      </c>
      <c r="E285" s="77" t="str">
        <f t="shared" si="41"/>
        <v>SG012IVORYL</v>
      </c>
      <c r="F285" s="77" t="s">
        <v>680</v>
      </c>
      <c r="G285" s="78">
        <v>415</v>
      </c>
      <c r="H285" s="79">
        <v>461</v>
      </c>
      <c r="I285" s="80"/>
      <c r="J285" s="80"/>
      <c r="K285" s="80"/>
      <c r="L285" s="80"/>
      <c r="M285" s="80"/>
      <c r="N285" s="80"/>
      <c r="O285" s="80"/>
      <c r="P285" s="80"/>
      <c r="Q285" s="80"/>
      <c r="R285" s="80"/>
      <c r="S285" s="80"/>
      <c r="T285" s="80"/>
      <c r="U285" s="80"/>
      <c r="V285" s="80"/>
      <c r="W285" s="80"/>
      <c r="X285" s="80"/>
      <c r="Y285" s="80"/>
      <c r="Z285" s="80"/>
    </row>
    <row r="286" spans="1:26" s="81" customFormat="1" ht="12.9" customHeight="1">
      <c r="A286" s="76" t="s">
        <v>324</v>
      </c>
      <c r="B286" s="77" t="s">
        <v>79</v>
      </c>
      <c r="C286" s="77" t="s">
        <v>168</v>
      </c>
      <c r="D286" s="77" t="s">
        <v>198</v>
      </c>
      <c r="E286" s="77" t="str">
        <f t="shared" si="41"/>
        <v>SG012GRAYM</v>
      </c>
      <c r="F286" s="77" t="s">
        <v>681</v>
      </c>
      <c r="G286" s="78">
        <v>415</v>
      </c>
      <c r="H286" s="79">
        <v>461</v>
      </c>
      <c r="I286" s="80"/>
      <c r="J286" s="80"/>
      <c r="K286" s="80"/>
      <c r="L286" s="80"/>
      <c r="M286" s="80"/>
      <c r="N286" s="80"/>
      <c r="O286" s="80"/>
      <c r="P286" s="80"/>
      <c r="Q286" s="80"/>
      <c r="R286" s="80"/>
      <c r="S286" s="80"/>
      <c r="T286" s="80"/>
      <c r="U286" s="80"/>
      <c r="V286" s="80"/>
      <c r="W286" s="80"/>
      <c r="X286" s="80"/>
      <c r="Y286" s="80"/>
      <c r="Z286" s="80"/>
    </row>
    <row r="287" spans="1:26" s="81" customFormat="1" ht="12.9" customHeight="1">
      <c r="A287" s="76" t="s">
        <v>325</v>
      </c>
      <c r="B287" s="77" t="s">
        <v>79</v>
      </c>
      <c r="C287" s="77" t="s">
        <v>168</v>
      </c>
      <c r="D287" s="77" t="s">
        <v>194</v>
      </c>
      <c r="E287" s="77" t="str">
        <f t="shared" si="41"/>
        <v>SG012GRAYL</v>
      </c>
      <c r="F287" s="77" t="s">
        <v>682</v>
      </c>
      <c r="G287" s="78">
        <v>415</v>
      </c>
      <c r="H287" s="79">
        <v>461</v>
      </c>
      <c r="I287" s="80"/>
      <c r="J287" s="80"/>
      <c r="K287" s="80"/>
      <c r="L287" s="80"/>
      <c r="M287" s="80"/>
      <c r="N287" s="80"/>
      <c r="O287" s="80"/>
      <c r="P287" s="80"/>
      <c r="Q287" s="80"/>
      <c r="R287" s="80"/>
      <c r="S287" s="80"/>
      <c r="T287" s="80"/>
      <c r="U287" s="80"/>
      <c r="V287" s="80"/>
      <c r="W287" s="80"/>
      <c r="X287" s="80"/>
      <c r="Y287" s="80"/>
      <c r="Z287" s="80"/>
    </row>
    <row r="288" spans="1:26" s="81" customFormat="1" ht="12.9" customHeight="1">
      <c r="A288" s="76" t="s">
        <v>1365</v>
      </c>
      <c r="B288" s="77" t="s">
        <v>80</v>
      </c>
      <c r="C288" s="77" t="s">
        <v>231</v>
      </c>
      <c r="D288" s="77" t="s">
        <v>198</v>
      </c>
      <c r="E288" s="77" t="str">
        <f t="shared" ref="E288:E289" si="44">+B288&amp;C288&amp;D288</f>
        <v>SG013SKY BLUEM</v>
      </c>
      <c r="F288" s="77" t="s">
        <v>1367</v>
      </c>
      <c r="G288" s="78">
        <v>225</v>
      </c>
      <c r="H288" s="79">
        <v>250</v>
      </c>
      <c r="I288" s="80"/>
      <c r="J288" s="80"/>
      <c r="K288" s="80"/>
      <c r="L288" s="80"/>
      <c r="M288" s="80"/>
      <c r="N288" s="80"/>
      <c r="O288" s="80"/>
      <c r="P288" s="80"/>
      <c r="Q288" s="80"/>
      <c r="R288" s="80"/>
      <c r="S288" s="80"/>
      <c r="T288" s="80"/>
      <c r="U288" s="80"/>
      <c r="V288" s="80"/>
      <c r="W288" s="80"/>
      <c r="X288" s="80"/>
      <c r="Y288" s="80"/>
      <c r="Z288" s="80"/>
    </row>
    <row r="289" spans="1:26" s="81" customFormat="1" ht="12.9" customHeight="1">
      <c r="A289" s="76" t="s">
        <v>1366</v>
      </c>
      <c r="B289" s="77" t="s">
        <v>80</v>
      </c>
      <c r="C289" s="77" t="s">
        <v>231</v>
      </c>
      <c r="D289" s="77" t="s">
        <v>194</v>
      </c>
      <c r="E289" s="77" t="str">
        <f t="shared" si="44"/>
        <v>SG013SKY BLUEL</v>
      </c>
      <c r="F289" s="77" t="s">
        <v>1368</v>
      </c>
      <c r="G289" s="78">
        <v>225</v>
      </c>
      <c r="H289" s="79">
        <v>250</v>
      </c>
      <c r="I289" s="80"/>
      <c r="J289" s="80"/>
      <c r="K289" s="80"/>
      <c r="L289" s="80"/>
      <c r="M289" s="80"/>
      <c r="N289" s="80"/>
      <c r="O289" s="80"/>
      <c r="P289" s="80"/>
      <c r="Q289" s="80"/>
      <c r="R289" s="80"/>
      <c r="S289" s="80"/>
      <c r="T289" s="80"/>
      <c r="U289" s="80"/>
      <c r="V289" s="80"/>
      <c r="W289" s="80"/>
      <c r="X289" s="80"/>
      <c r="Y289" s="80"/>
      <c r="Z289" s="80"/>
    </row>
    <row r="290" spans="1:26" s="81" customFormat="1" ht="12.9" customHeight="1">
      <c r="A290" s="76" t="s">
        <v>360</v>
      </c>
      <c r="B290" s="77" t="s">
        <v>80</v>
      </c>
      <c r="C290" s="77" t="s">
        <v>187</v>
      </c>
      <c r="D290" s="77" t="s">
        <v>198</v>
      </c>
      <c r="E290" s="77" t="str">
        <f t="shared" si="41"/>
        <v>SG013IVORYM</v>
      </c>
      <c r="F290" s="77" t="s">
        <v>712</v>
      </c>
      <c r="G290" s="78">
        <v>225</v>
      </c>
      <c r="H290" s="79">
        <v>250</v>
      </c>
      <c r="I290" s="80"/>
      <c r="J290" s="80"/>
      <c r="K290" s="80"/>
      <c r="L290" s="80"/>
      <c r="M290" s="80"/>
      <c r="N290" s="80"/>
      <c r="O290" s="80"/>
      <c r="P290" s="80"/>
      <c r="Q290" s="80"/>
      <c r="R290" s="80"/>
      <c r="S290" s="80"/>
      <c r="T290" s="80"/>
      <c r="U290" s="80"/>
      <c r="V290" s="80"/>
      <c r="W290" s="80"/>
      <c r="X290" s="80"/>
      <c r="Y290" s="80"/>
      <c r="Z290" s="80"/>
    </row>
    <row r="291" spans="1:26" s="81" customFormat="1" ht="12.9" customHeight="1">
      <c r="A291" s="76" t="s">
        <v>361</v>
      </c>
      <c r="B291" s="77" t="s">
        <v>80</v>
      </c>
      <c r="C291" s="77" t="s">
        <v>187</v>
      </c>
      <c r="D291" s="77" t="s">
        <v>194</v>
      </c>
      <c r="E291" s="77" t="str">
        <f t="shared" si="41"/>
        <v>SG013IVORYL</v>
      </c>
      <c r="F291" s="77" t="s">
        <v>713</v>
      </c>
      <c r="G291" s="78">
        <v>225</v>
      </c>
      <c r="H291" s="79">
        <v>250</v>
      </c>
      <c r="I291" s="80"/>
      <c r="J291" s="80"/>
      <c r="K291" s="80"/>
      <c r="L291" s="80"/>
      <c r="M291" s="80"/>
      <c r="N291" s="80"/>
      <c r="O291" s="80"/>
      <c r="P291" s="80"/>
      <c r="Q291" s="80"/>
      <c r="R291" s="80"/>
      <c r="S291" s="80"/>
      <c r="T291" s="80"/>
      <c r="U291" s="80"/>
      <c r="V291" s="80"/>
      <c r="W291" s="80"/>
      <c r="X291" s="80"/>
      <c r="Y291" s="80"/>
      <c r="Z291" s="80"/>
    </row>
    <row r="292" spans="1:26" s="81" customFormat="1" ht="12.9" customHeight="1">
      <c r="A292" s="76" t="s">
        <v>362</v>
      </c>
      <c r="B292" s="77" t="s">
        <v>80</v>
      </c>
      <c r="C292" s="77" t="s">
        <v>168</v>
      </c>
      <c r="D292" s="77" t="s">
        <v>198</v>
      </c>
      <c r="E292" s="77" t="str">
        <f t="shared" si="41"/>
        <v>SG013GRAYM</v>
      </c>
      <c r="F292" s="77" t="s">
        <v>714</v>
      </c>
      <c r="G292" s="78">
        <v>225</v>
      </c>
      <c r="H292" s="79">
        <v>250</v>
      </c>
      <c r="I292" s="80"/>
      <c r="J292" s="80"/>
      <c r="K292" s="80"/>
      <c r="L292" s="80"/>
      <c r="M292" s="80"/>
      <c r="N292" s="80"/>
      <c r="O292" s="80"/>
      <c r="P292" s="80"/>
      <c r="Q292" s="80"/>
      <c r="R292" s="80"/>
      <c r="S292" s="80"/>
      <c r="T292" s="80"/>
      <c r="U292" s="80"/>
      <c r="V292" s="80"/>
      <c r="W292" s="80"/>
      <c r="X292" s="80"/>
      <c r="Y292" s="80"/>
      <c r="Z292" s="80"/>
    </row>
    <row r="293" spans="1:26" s="81" customFormat="1" ht="12.9" customHeight="1">
      <c r="A293" s="76" t="s">
        <v>363</v>
      </c>
      <c r="B293" s="77" t="s">
        <v>80</v>
      </c>
      <c r="C293" s="77" t="s">
        <v>168</v>
      </c>
      <c r="D293" s="77" t="s">
        <v>194</v>
      </c>
      <c r="E293" s="77" t="str">
        <f t="shared" si="41"/>
        <v>SG013GRAYL</v>
      </c>
      <c r="F293" s="77" t="s">
        <v>715</v>
      </c>
      <c r="G293" s="78">
        <v>225</v>
      </c>
      <c r="H293" s="79">
        <v>250</v>
      </c>
      <c r="I293" s="80"/>
      <c r="J293" s="80"/>
      <c r="K293" s="80"/>
      <c r="L293" s="80"/>
      <c r="M293" s="80"/>
      <c r="N293" s="80"/>
      <c r="O293" s="80"/>
      <c r="P293" s="80"/>
      <c r="Q293" s="80"/>
      <c r="R293" s="80"/>
      <c r="S293" s="80"/>
      <c r="T293" s="80"/>
      <c r="U293" s="80"/>
      <c r="V293" s="80"/>
      <c r="W293" s="80"/>
      <c r="X293" s="80"/>
      <c r="Y293" s="80"/>
      <c r="Z293" s="80"/>
    </row>
    <row r="294" spans="1:26" s="81" customFormat="1" ht="12.9" customHeight="1">
      <c r="A294" s="76" t="s">
        <v>1369</v>
      </c>
      <c r="B294" s="77" t="s">
        <v>81</v>
      </c>
      <c r="C294" s="77" t="s">
        <v>231</v>
      </c>
      <c r="D294" s="77" t="s">
        <v>198</v>
      </c>
      <c r="E294" s="77" t="str">
        <f t="shared" ref="E294:E295" si="45">+B294&amp;C294&amp;D294</f>
        <v>SG014SKY BLUEM</v>
      </c>
      <c r="F294" s="77" t="s">
        <v>1371</v>
      </c>
      <c r="G294" s="78">
        <v>225</v>
      </c>
      <c r="H294" s="79">
        <v>250</v>
      </c>
      <c r="I294" s="80"/>
      <c r="J294" s="80"/>
      <c r="K294" s="80"/>
      <c r="L294" s="80"/>
      <c r="M294" s="80"/>
      <c r="N294" s="80"/>
      <c r="O294" s="80"/>
      <c r="P294" s="80"/>
      <c r="Q294" s="80"/>
      <c r="R294" s="80"/>
      <c r="S294" s="80"/>
      <c r="T294" s="80"/>
      <c r="U294" s="80"/>
      <c r="V294" s="80"/>
      <c r="W294" s="80"/>
      <c r="X294" s="80"/>
      <c r="Y294" s="80"/>
      <c r="Z294" s="80"/>
    </row>
    <row r="295" spans="1:26" s="81" customFormat="1" ht="12.9" customHeight="1">
      <c r="A295" s="76" t="s">
        <v>1370</v>
      </c>
      <c r="B295" s="77" t="s">
        <v>81</v>
      </c>
      <c r="C295" s="77" t="s">
        <v>231</v>
      </c>
      <c r="D295" s="77" t="s">
        <v>194</v>
      </c>
      <c r="E295" s="77" t="str">
        <f t="shared" si="45"/>
        <v>SG014SKY BLUEL</v>
      </c>
      <c r="F295" s="77" t="s">
        <v>1372</v>
      </c>
      <c r="G295" s="78">
        <v>225</v>
      </c>
      <c r="H295" s="79">
        <v>250</v>
      </c>
      <c r="I295" s="80"/>
      <c r="J295" s="80"/>
      <c r="K295" s="80"/>
      <c r="L295" s="80"/>
      <c r="M295" s="80"/>
      <c r="N295" s="80"/>
      <c r="O295" s="80"/>
      <c r="P295" s="80"/>
      <c r="Q295" s="80"/>
      <c r="R295" s="80"/>
      <c r="S295" s="80"/>
      <c r="T295" s="80"/>
      <c r="U295" s="80"/>
      <c r="V295" s="80"/>
      <c r="W295" s="80"/>
      <c r="X295" s="80"/>
      <c r="Y295" s="80"/>
      <c r="Z295" s="80"/>
    </row>
    <row r="296" spans="1:26" s="81" customFormat="1" ht="12.9" customHeight="1">
      <c r="A296" s="76" t="s">
        <v>364</v>
      </c>
      <c r="B296" s="77" t="s">
        <v>81</v>
      </c>
      <c r="C296" s="77" t="s">
        <v>187</v>
      </c>
      <c r="D296" s="77" t="s">
        <v>198</v>
      </c>
      <c r="E296" s="77" t="str">
        <f t="shared" si="41"/>
        <v>SG014IVORYM</v>
      </c>
      <c r="F296" s="77" t="s">
        <v>716</v>
      </c>
      <c r="G296" s="78">
        <v>225</v>
      </c>
      <c r="H296" s="79">
        <v>250</v>
      </c>
      <c r="I296" s="80"/>
      <c r="J296" s="80"/>
      <c r="K296" s="80"/>
      <c r="L296" s="80"/>
      <c r="M296" s="80"/>
      <c r="N296" s="80"/>
      <c r="O296" s="80"/>
      <c r="P296" s="80"/>
      <c r="Q296" s="80"/>
      <c r="R296" s="80"/>
      <c r="S296" s="80"/>
      <c r="T296" s="80"/>
      <c r="U296" s="80"/>
      <c r="V296" s="80"/>
      <c r="W296" s="80"/>
      <c r="X296" s="80"/>
      <c r="Y296" s="80"/>
      <c r="Z296" s="80"/>
    </row>
    <row r="297" spans="1:26" s="81" customFormat="1" ht="12.9" customHeight="1">
      <c r="A297" s="76" t="s">
        <v>365</v>
      </c>
      <c r="B297" s="77" t="s">
        <v>81</v>
      </c>
      <c r="C297" s="77" t="s">
        <v>187</v>
      </c>
      <c r="D297" s="77" t="s">
        <v>194</v>
      </c>
      <c r="E297" s="77" t="str">
        <f t="shared" si="41"/>
        <v>SG014IVORYL</v>
      </c>
      <c r="F297" s="77" t="s">
        <v>717</v>
      </c>
      <c r="G297" s="78">
        <v>225</v>
      </c>
      <c r="H297" s="79">
        <v>250</v>
      </c>
      <c r="I297" s="80"/>
      <c r="J297" s="80"/>
      <c r="K297" s="80"/>
      <c r="L297" s="80"/>
      <c r="M297" s="80"/>
      <c r="N297" s="80"/>
      <c r="O297" s="80"/>
      <c r="P297" s="80"/>
      <c r="Q297" s="80"/>
      <c r="R297" s="80"/>
      <c r="S297" s="80"/>
      <c r="T297" s="80"/>
      <c r="U297" s="80"/>
      <c r="V297" s="80"/>
      <c r="W297" s="80"/>
      <c r="X297" s="80"/>
      <c r="Y297" s="80"/>
      <c r="Z297" s="80"/>
    </row>
    <row r="298" spans="1:26" s="81" customFormat="1" ht="12.9" customHeight="1">
      <c r="A298" s="76" t="s">
        <v>366</v>
      </c>
      <c r="B298" s="77" t="s">
        <v>81</v>
      </c>
      <c r="C298" s="77" t="s">
        <v>168</v>
      </c>
      <c r="D298" s="77" t="s">
        <v>198</v>
      </c>
      <c r="E298" s="77" t="str">
        <f t="shared" si="41"/>
        <v>SG014GRAYM</v>
      </c>
      <c r="F298" s="77" t="s">
        <v>718</v>
      </c>
      <c r="G298" s="78">
        <v>225</v>
      </c>
      <c r="H298" s="79">
        <v>250</v>
      </c>
      <c r="I298" s="80"/>
      <c r="J298" s="80"/>
      <c r="K298" s="80"/>
      <c r="L298" s="80"/>
      <c r="M298" s="80"/>
      <c r="N298" s="80"/>
      <c r="O298" s="80"/>
      <c r="P298" s="80"/>
      <c r="Q298" s="80"/>
      <c r="R298" s="80"/>
      <c r="S298" s="80"/>
      <c r="T298" s="80"/>
      <c r="U298" s="80"/>
      <c r="V298" s="80"/>
      <c r="W298" s="80"/>
      <c r="X298" s="80"/>
      <c r="Y298" s="80"/>
      <c r="Z298" s="80"/>
    </row>
    <row r="299" spans="1:26" s="81" customFormat="1" ht="12.9" customHeight="1">
      <c r="A299" s="76" t="s">
        <v>367</v>
      </c>
      <c r="B299" s="77" t="s">
        <v>81</v>
      </c>
      <c r="C299" s="77" t="s">
        <v>168</v>
      </c>
      <c r="D299" s="77" t="s">
        <v>194</v>
      </c>
      <c r="E299" s="77" t="str">
        <f t="shared" si="41"/>
        <v>SG014GRAYL</v>
      </c>
      <c r="F299" s="77" t="s">
        <v>719</v>
      </c>
      <c r="G299" s="78">
        <v>225</v>
      </c>
      <c r="H299" s="79">
        <v>250</v>
      </c>
      <c r="I299" s="80"/>
      <c r="J299" s="80"/>
      <c r="K299" s="80"/>
      <c r="L299" s="80"/>
      <c r="M299" s="80"/>
      <c r="N299" s="80"/>
      <c r="O299" s="80"/>
      <c r="P299" s="80"/>
      <c r="Q299" s="80"/>
      <c r="R299" s="80"/>
      <c r="S299" s="80"/>
      <c r="T299" s="80"/>
      <c r="U299" s="80"/>
      <c r="V299" s="80"/>
      <c r="W299" s="80"/>
      <c r="X299" s="80"/>
      <c r="Y299" s="80"/>
      <c r="Z299" s="80"/>
    </row>
    <row r="300" spans="1:26" s="81" customFormat="1" ht="12.9" customHeight="1">
      <c r="A300" s="76" t="s">
        <v>278</v>
      </c>
      <c r="B300" s="77" t="s">
        <v>82</v>
      </c>
      <c r="C300" s="77" t="s">
        <v>279</v>
      </c>
      <c r="D300" s="77" t="s">
        <v>279</v>
      </c>
      <c r="E300" s="77" t="str">
        <f t="shared" si="41"/>
        <v>SG015WHITEWHITE</v>
      </c>
      <c r="F300" s="77" t="s">
        <v>650</v>
      </c>
      <c r="G300" s="78">
        <v>835</v>
      </c>
      <c r="H300" s="79">
        <v>928</v>
      </c>
      <c r="I300" s="80"/>
      <c r="J300" s="80"/>
      <c r="K300" s="80"/>
      <c r="L300" s="80"/>
      <c r="M300" s="80"/>
      <c r="N300" s="80"/>
      <c r="O300" s="80"/>
      <c r="P300" s="80"/>
      <c r="Q300" s="80"/>
      <c r="R300" s="80"/>
      <c r="S300" s="80"/>
      <c r="T300" s="80"/>
      <c r="U300" s="80"/>
      <c r="V300" s="80"/>
      <c r="W300" s="80"/>
      <c r="X300" s="80"/>
      <c r="Y300" s="80"/>
      <c r="Z300" s="80"/>
    </row>
    <row r="301" spans="1:26" s="81" customFormat="1" ht="12.9" customHeight="1">
      <c r="A301" s="76" t="s">
        <v>1373</v>
      </c>
      <c r="B301" s="77" t="s">
        <v>1374</v>
      </c>
      <c r="C301" s="77" t="s">
        <v>174</v>
      </c>
      <c r="D301" s="77"/>
      <c r="E301" s="77" t="str">
        <f t="shared" ref="E301" si="46">+B301&amp;C301&amp;D301</f>
        <v>SG018BLACK</v>
      </c>
      <c r="F301" s="95" t="s">
        <v>1375</v>
      </c>
      <c r="G301" s="78">
        <v>1325</v>
      </c>
      <c r="H301" s="79">
        <v>1472</v>
      </c>
      <c r="I301" s="80"/>
      <c r="J301" s="80"/>
      <c r="K301" s="80"/>
      <c r="L301" s="80"/>
      <c r="M301" s="80"/>
      <c r="N301" s="80"/>
      <c r="O301" s="80"/>
      <c r="P301" s="80"/>
      <c r="Q301" s="80"/>
      <c r="R301" s="80"/>
      <c r="S301" s="80"/>
      <c r="T301" s="80"/>
      <c r="U301" s="80"/>
      <c r="V301" s="80"/>
      <c r="W301" s="80"/>
      <c r="X301" s="80"/>
      <c r="Y301" s="80"/>
      <c r="Z301" s="80"/>
    </row>
    <row r="302" spans="1:26" s="81" customFormat="1" ht="12.9" customHeight="1">
      <c r="A302" s="76" t="s">
        <v>227</v>
      </c>
      <c r="B302" s="77" t="s">
        <v>221</v>
      </c>
      <c r="C302" s="77" t="s">
        <v>222</v>
      </c>
      <c r="D302" s="77" t="s">
        <v>198</v>
      </c>
      <c r="E302" s="77" t="str">
        <f t="shared" si="41"/>
        <v>TA38NAVY BLUEM</v>
      </c>
      <c r="F302" s="77" t="s">
        <v>619</v>
      </c>
      <c r="G302" s="78">
        <v>1510</v>
      </c>
      <c r="H302" s="79">
        <v>1678</v>
      </c>
      <c r="I302" s="80"/>
      <c r="J302" s="80"/>
      <c r="K302" s="80"/>
      <c r="L302" s="80"/>
      <c r="M302" s="80"/>
      <c r="N302" s="80"/>
      <c r="O302" s="80"/>
      <c r="P302" s="80"/>
      <c r="Q302" s="80"/>
      <c r="R302" s="80"/>
      <c r="S302" s="80"/>
      <c r="T302" s="80"/>
      <c r="U302" s="80"/>
      <c r="V302" s="80"/>
      <c r="W302" s="80"/>
      <c r="X302" s="80"/>
      <c r="Y302" s="80"/>
      <c r="Z302" s="80"/>
    </row>
    <row r="303" spans="1:26" s="81" customFormat="1" ht="12.9" customHeight="1">
      <c r="A303" s="76" t="s">
        <v>228</v>
      </c>
      <c r="B303" s="77" t="s">
        <v>221</v>
      </c>
      <c r="C303" s="77" t="s">
        <v>222</v>
      </c>
      <c r="D303" s="77" t="s">
        <v>194</v>
      </c>
      <c r="E303" s="77" t="str">
        <f t="shared" si="41"/>
        <v>TA38NAVY BLUEL</v>
      </c>
      <c r="F303" s="77" t="s">
        <v>620</v>
      </c>
      <c r="G303" s="78">
        <v>1510</v>
      </c>
      <c r="H303" s="79">
        <v>1678</v>
      </c>
      <c r="I303" s="80"/>
      <c r="J303" s="80"/>
      <c r="K303" s="80"/>
      <c r="L303" s="80"/>
      <c r="M303" s="80"/>
      <c r="N303" s="80"/>
      <c r="O303" s="80"/>
      <c r="P303" s="80"/>
      <c r="Q303" s="80"/>
      <c r="R303" s="80"/>
      <c r="S303" s="80"/>
      <c r="T303" s="80"/>
      <c r="U303" s="80"/>
      <c r="V303" s="80"/>
      <c r="W303" s="80"/>
      <c r="X303" s="80"/>
      <c r="Y303" s="80"/>
      <c r="Z303" s="80"/>
    </row>
    <row r="304" spans="1:26" s="81" customFormat="1" ht="12.9" customHeight="1">
      <c r="A304" s="76" t="s">
        <v>220</v>
      </c>
      <c r="B304" s="77" t="s">
        <v>221</v>
      </c>
      <c r="C304" s="77" t="s">
        <v>222</v>
      </c>
      <c r="D304" s="77" t="s">
        <v>196</v>
      </c>
      <c r="E304" s="77" t="str">
        <f t="shared" si="41"/>
        <v>TA38NAVY BLUELL</v>
      </c>
      <c r="F304" s="77" t="s">
        <v>615</v>
      </c>
      <c r="G304" s="78">
        <v>1580</v>
      </c>
      <c r="H304" s="79">
        <v>1755</v>
      </c>
      <c r="I304" s="80"/>
      <c r="J304" s="80"/>
      <c r="K304" s="80"/>
      <c r="L304" s="80"/>
      <c r="M304" s="80"/>
      <c r="N304" s="80"/>
      <c r="O304" s="80"/>
      <c r="P304" s="80"/>
      <c r="Q304" s="80"/>
      <c r="R304" s="80"/>
      <c r="S304" s="80"/>
      <c r="T304" s="80"/>
      <c r="U304" s="80"/>
      <c r="V304" s="80"/>
      <c r="W304" s="80"/>
      <c r="X304" s="80"/>
      <c r="Y304" s="80"/>
      <c r="Z304" s="80"/>
    </row>
    <row r="305" spans="1:8" s="80" customFormat="1" ht="12.9" customHeight="1">
      <c r="A305" s="76" t="s">
        <v>414</v>
      </c>
      <c r="B305" s="77" t="s">
        <v>415</v>
      </c>
      <c r="C305" s="77"/>
      <c r="D305" s="77"/>
      <c r="E305" s="77" t="str">
        <f t="shared" ref="E305:E349" si="47">+B305&amp;C305&amp;D305</f>
        <v>TW33</v>
      </c>
      <c r="F305" s="77" t="s">
        <v>759</v>
      </c>
      <c r="G305" s="78">
        <v>15</v>
      </c>
      <c r="H305" s="79">
        <v>0</v>
      </c>
    </row>
    <row r="306" spans="1:8" s="80" customFormat="1" ht="12.9" customHeight="1">
      <c r="A306" s="76" t="s">
        <v>416</v>
      </c>
      <c r="B306" s="77" t="s">
        <v>417</v>
      </c>
      <c r="C306" s="77"/>
      <c r="D306" s="77"/>
      <c r="E306" s="77" t="str">
        <f t="shared" si="47"/>
        <v>TW34</v>
      </c>
      <c r="F306" s="77" t="s">
        <v>760</v>
      </c>
      <c r="G306" s="78">
        <v>1</v>
      </c>
      <c r="H306" s="79">
        <v>0</v>
      </c>
    </row>
    <row r="307" spans="1:8" s="80" customFormat="1" ht="12.9" customHeight="1">
      <c r="A307" s="76" t="s">
        <v>418</v>
      </c>
      <c r="B307" s="77" t="s">
        <v>419</v>
      </c>
      <c r="C307" s="77"/>
      <c r="D307" s="77"/>
      <c r="E307" s="77" t="str">
        <f t="shared" si="47"/>
        <v>TW35</v>
      </c>
      <c r="F307" s="77" t="s">
        <v>761</v>
      </c>
      <c r="G307" s="78">
        <v>1</v>
      </c>
      <c r="H307" s="79">
        <v>0</v>
      </c>
    </row>
    <row r="308" spans="1:8" s="80" customFormat="1" ht="12.9" customHeight="1">
      <c r="A308" s="76" t="s">
        <v>420</v>
      </c>
      <c r="B308" s="77" t="s">
        <v>421</v>
      </c>
      <c r="C308" s="77"/>
      <c r="D308" s="77"/>
      <c r="E308" s="77" t="str">
        <f t="shared" si="47"/>
        <v>TW50</v>
      </c>
      <c r="F308" s="77" t="s">
        <v>762</v>
      </c>
      <c r="G308" s="78">
        <v>15</v>
      </c>
      <c r="H308" s="79">
        <v>0</v>
      </c>
    </row>
    <row r="309" spans="1:8" s="80" customFormat="1" ht="12.9" customHeight="1">
      <c r="A309" s="76" t="s">
        <v>422</v>
      </c>
      <c r="B309" s="77" t="s">
        <v>423</v>
      </c>
      <c r="C309" s="77"/>
      <c r="D309" s="77"/>
      <c r="E309" s="77" t="str">
        <f t="shared" si="47"/>
        <v>TW51</v>
      </c>
      <c r="F309" s="77" t="s">
        <v>763</v>
      </c>
      <c r="G309" s="78">
        <v>5</v>
      </c>
      <c r="H309" s="79">
        <v>0</v>
      </c>
    </row>
    <row r="310" spans="1:8" s="80" customFormat="1" ht="12.9" customHeight="1">
      <c r="A310" s="76" t="s">
        <v>424</v>
      </c>
      <c r="B310" s="77" t="s">
        <v>425</v>
      </c>
      <c r="C310" s="77"/>
      <c r="D310" s="77"/>
      <c r="E310" s="77" t="str">
        <f t="shared" si="47"/>
        <v>TW91</v>
      </c>
      <c r="F310" s="77" t="s">
        <v>764</v>
      </c>
      <c r="G310" s="78">
        <v>305</v>
      </c>
      <c r="H310" s="79">
        <v>339</v>
      </c>
    </row>
    <row r="311" spans="1:8" s="80" customFormat="1" ht="12.9" customHeight="1">
      <c r="A311" s="76" t="s">
        <v>426</v>
      </c>
      <c r="B311" s="77" t="s">
        <v>427</v>
      </c>
      <c r="C311" s="77"/>
      <c r="D311" s="77"/>
      <c r="E311" s="77" t="str">
        <f t="shared" si="47"/>
        <v>TW92</v>
      </c>
      <c r="F311" s="77" t="s">
        <v>765</v>
      </c>
      <c r="G311" s="78">
        <v>335</v>
      </c>
      <c r="H311" s="79">
        <v>372</v>
      </c>
    </row>
    <row r="312" spans="1:8" s="80" customFormat="1" ht="12.9" customHeight="1">
      <c r="A312" s="76" t="s">
        <v>428</v>
      </c>
      <c r="B312" s="77" t="s">
        <v>429</v>
      </c>
      <c r="C312" s="77" t="s">
        <v>172</v>
      </c>
      <c r="D312" s="77" t="s">
        <v>281</v>
      </c>
      <c r="E312" s="77" t="str">
        <f t="shared" si="47"/>
        <v>UW144PINK110CM</v>
      </c>
      <c r="F312" s="77" t="s">
        <v>766</v>
      </c>
      <c r="G312" s="78">
        <v>230</v>
      </c>
      <c r="H312" s="79">
        <v>256</v>
      </c>
    </row>
    <row r="313" spans="1:8" s="80" customFormat="1" ht="12.9" customHeight="1">
      <c r="A313" s="96" t="s">
        <v>1227</v>
      </c>
      <c r="B313" s="77" t="s">
        <v>1231</v>
      </c>
      <c r="C313" s="77" t="s">
        <v>1232</v>
      </c>
      <c r="D313" s="77" t="s">
        <v>205</v>
      </c>
      <c r="E313" s="77" t="str">
        <f t="shared" ref="E313:E319" si="48">+B313&amp;C313&amp;D313</f>
        <v>UW106INDIGOS</v>
      </c>
      <c r="F313" s="85" t="s">
        <v>1233</v>
      </c>
      <c r="G313" s="78">
        <v>600</v>
      </c>
      <c r="H313" s="79">
        <v>667</v>
      </c>
    </row>
    <row r="314" spans="1:8" s="80" customFormat="1" ht="12.9" customHeight="1">
      <c r="A314" s="96" t="s">
        <v>1228</v>
      </c>
      <c r="B314" s="77" t="s">
        <v>1231</v>
      </c>
      <c r="C314" s="77" t="s">
        <v>1232</v>
      </c>
      <c r="D314" s="77" t="s">
        <v>198</v>
      </c>
      <c r="E314" s="77" t="str">
        <f t="shared" si="48"/>
        <v>UW106INDIGOM</v>
      </c>
      <c r="F314" s="85" t="s">
        <v>1234</v>
      </c>
      <c r="G314" s="78">
        <v>600</v>
      </c>
      <c r="H314" s="79">
        <v>667</v>
      </c>
    </row>
    <row r="315" spans="1:8" s="80" customFormat="1" ht="12.9" customHeight="1">
      <c r="A315" s="96" t="s">
        <v>1229</v>
      </c>
      <c r="B315" s="77" t="s">
        <v>1231</v>
      </c>
      <c r="C315" s="77" t="s">
        <v>1232</v>
      </c>
      <c r="D315" s="77" t="s">
        <v>194</v>
      </c>
      <c r="E315" s="77" t="str">
        <f t="shared" si="48"/>
        <v>UW106INDIGOL</v>
      </c>
      <c r="F315" s="85" t="s">
        <v>1235</v>
      </c>
      <c r="G315" s="78">
        <v>600</v>
      </c>
      <c r="H315" s="79">
        <v>667</v>
      </c>
    </row>
    <row r="316" spans="1:8" s="80" customFormat="1" ht="12.9" customHeight="1">
      <c r="A316" s="96" t="s">
        <v>1230</v>
      </c>
      <c r="B316" s="77" t="s">
        <v>1231</v>
      </c>
      <c r="C316" s="77" t="s">
        <v>1232</v>
      </c>
      <c r="D316" s="77" t="s">
        <v>196</v>
      </c>
      <c r="E316" s="77" t="str">
        <f t="shared" si="48"/>
        <v>UW106INDIGOLL</v>
      </c>
      <c r="F316" s="85" t="s">
        <v>1236</v>
      </c>
      <c r="G316" s="78">
        <v>630</v>
      </c>
      <c r="H316" s="79">
        <v>700</v>
      </c>
    </row>
    <row r="317" spans="1:8" s="80" customFormat="1" ht="12.9" customHeight="1">
      <c r="A317" s="76" t="s">
        <v>1271</v>
      </c>
      <c r="B317" s="77" t="s">
        <v>1274</v>
      </c>
      <c r="C317" s="77" t="s">
        <v>1171</v>
      </c>
      <c r="D317" s="77" t="s">
        <v>198</v>
      </c>
      <c r="E317" s="77" t="str">
        <f t="shared" si="48"/>
        <v>UW150ASH BLUEM</v>
      </c>
      <c r="F317" s="85" t="s">
        <v>1275</v>
      </c>
      <c r="G317" s="78">
        <v>650</v>
      </c>
      <c r="H317" s="79">
        <v>722</v>
      </c>
    </row>
    <row r="318" spans="1:8" s="80" customFormat="1" ht="12.9" customHeight="1">
      <c r="A318" s="76" t="s">
        <v>1272</v>
      </c>
      <c r="B318" s="77" t="s">
        <v>1274</v>
      </c>
      <c r="C318" s="77" t="s">
        <v>1171</v>
      </c>
      <c r="D318" s="77" t="s">
        <v>194</v>
      </c>
      <c r="E318" s="77" t="str">
        <f t="shared" si="48"/>
        <v>UW150ASH BLUEL</v>
      </c>
      <c r="F318" s="85" t="s">
        <v>1276</v>
      </c>
      <c r="G318" s="78">
        <v>650</v>
      </c>
      <c r="H318" s="79">
        <v>722</v>
      </c>
    </row>
    <row r="319" spans="1:8" s="80" customFormat="1" ht="12.9" customHeight="1">
      <c r="A319" s="76" t="s">
        <v>1273</v>
      </c>
      <c r="B319" s="77" t="s">
        <v>1274</v>
      </c>
      <c r="C319" s="77" t="s">
        <v>1171</v>
      </c>
      <c r="D319" s="77" t="s">
        <v>196</v>
      </c>
      <c r="E319" s="77" t="str">
        <f t="shared" si="48"/>
        <v>UW150ASH BLUELL</v>
      </c>
      <c r="F319" s="85" t="s">
        <v>1277</v>
      </c>
      <c r="G319" s="78">
        <v>680</v>
      </c>
      <c r="H319" s="79">
        <v>755</v>
      </c>
    </row>
    <row r="320" spans="1:8" s="80" customFormat="1" ht="12.9" customHeight="1">
      <c r="A320" s="76" t="s">
        <v>431</v>
      </c>
      <c r="B320" s="77" t="s">
        <v>83</v>
      </c>
      <c r="C320" s="77" t="s">
        <v>174</v>
      </c>
      <c r="D320" s="77" t="s">
        <v>198</v>
      </c>
      <c r="E320" s="77" t="str">
        <f t="shared" si="47"/>
        <v>UW151BLACKM</v>
      </c>
      <c r="F320" s="77" t="s">
        <v>767</v>
      </c>
      <c r="G320" s="78">
        <v>400</v>
      </c>
      <c r="H320" s="79">
        <v>444</v>
      </c>
    </row>
    <row r="321" spans="1:8" s="80" customFormat="1" ht="12.9" customHeight="1">
      <c r="A321" s="76" t="s">
        <v>432</v>
      </c>
      <c r="B321" s="77" t="s">
        <v>83</v>
      </c>
      <c r="C321" s="77" t="s">
        <v>174</v>
      </c>
      <c r="D321" s="77" t="s">
        <v>194</v>
      </c>
      <c r="E321" s="77" t="str">
        <f t="shared" si="47"/>
        <v>UW151BLACKL</v>
      </c>
      <c r="F321" s="77" t="s">
        <v>768</v>
      </c>
      <c r="G321" s="78">
        <v>400</v>
      </c>
      <c r="H321" s="79">
        <v>444</v>
      </c>
    </row>
    <row r="322" spans="1:8" s="80" customFormat="1" ht="12.9" customHeight="1">
      <c r="A322" s="76" t="s">
        <v>433</v>
      </c>
      <c r="B322" s="77" t="s">
        <v>83</v>
      </c>
      <c r="C322" s="77" t="s">
        <v>174</v>
      </c>
      <c r="D322" s="77" t="s">
        <v>196</v>
      </c>
      <c r="E322" s="77" t="str">
        <f t="shared" si="47"/>
        <v>UW151BLACKLL</v>
      </c>
      <c r="F322" s="77" t="s">
        <v>769</v>
      </c>
      <c r="G322" s="78">
        <v>430</v>
      </c>
      <c r="H322" s="79">
        <v>478</v>
      </c>
    </row>
    <row r="323" spans="1:8" s="80" customFormat="1" ht="12.9" customHeight="1">
      <c r="A323" s="76" t="s">
        <v>1278</v>
      </c>
      <c r="B323" s="77" t="s">
        <v>84</v>
      </c>
      <c r="C323" s="77" t="s">
        <v>1171</v>
      </c>
      <c r="D323" s="77" t="s">
        <v>198</v>
      </c>
      <c r="E323" s="77" t="str">
        <f t="shared" ref="E323:E325" si="49">+B323&amp;C323&amp;D323</f>
        <v>UW152ASH BLUEM</v>
      </c>
      <c r="F323" s="77" t="s">
        <v>1281</v>
      </c>
      <c r="G323" s="78">
        <v>550</v>
      </c>
      <c r="H323" s="79">
        <v>611</v>
      </c>
    </row>
    <row r="324" spans="1:8" s="80" customFormat="1" ht="12.9" customHeight="1">
      <c r="A324" s="76" t="s">
        <v>1279</v>
      </c>
      <c r="B324" s="77" t="s">
        <v>84</v>
      </c>
      <c r="C324" s="77" t="s">
        <v>1171</v>
      </c>
      <c r="D324" s="77" t="s">
        <v>194</v>
      </c>
      <c r="E324" s="77" t="str">
        <f t="shared" si="49"/>
        <v>UW152ASH BLUEL</v>
      </c>
      <c r="F324" s="77" t="s">
        <v>1282</v>
      </c>
      <c r="G324" s="78">
        <v>550</v>
      </c>
      <c r="H324" s="79">
        <v>611</v>
      </c>
    </row>
    <row r="325" spans="1:8" s="80" customFormat="1" ht="12.9" customHeight="1">
      <c r="A325" s="76" t="s">
        <v>1280</v>
      </c>
      <c r="B325" s="77" t="s">
        <v>84</v>
      </c>
      <c r="C325" s="77" t="s">
        <v>1171</v>
      </c>
      <c r="D325" s="77" t="s">
        <v>196</v>
      </c>
      <c r="E325" s="77" t="str">
        <f t="shared" si="49"/>
        <v>UW152ASH BLUELL</v>
      </c>
      <c r="F325" s="77" t="s">
        <v>1283</v>
      </c>
      <c r="G325" s="78">
        <v>580</v>
      </c>
      <c r="H325" s="79">
        <v>644</v>
      </c>
    </row>
    <row r="326" spans="1:8" s="80" customFormat="1" ht="12.9" customHeight="1">
      <c r="A326" s="76" t="s">
        <v>434</v>
      </c>
      <c r="B326" s="77" t="s">
        <v>84</v>
      </c>
      <c r="C326" s="77" t="s">
        <v>174</v>
      </c>
      <c r="D326" s="77" t="s">
        <v>198</v>
      </c>
      <c r="E326" s="77" t="str">
        <f t="shared" si="47"/>
        <v>UW152BLACKM</v>
      </c>
      <c r="F326" s="77" t="s">
        <v>770</v>
      </c>
      <c r="G326" s="78">
        <v>550</v>
      </c>
      <c r="H326" s="79">
        <v>611</v>
      </c>
    </row>
    <row r="327" spans="1:8" s="80" customFormat="1" ht="12.9" customHeight="1">
      <c r="A327" s="76" t="s">
        <v>435</v>
      </c>
      <c r="B327" s="77" t="s">
        <v>84</v>
      </c>
      <c r="C327" s="77" t="s">
        <v>174</v>
      </c>
      <c r="D327" s="77" t="s">
        <v>194</v>
      </c>
      <c r="E327" s="77" t="str">
        <f t="shared" si="47"/>
        <v>UW152BLACKL</v>
      </c>
      <c r="F327" s="77" t="s">
        <v>771</v>
      </c>
      <c r="G327" s="78">
        <v>550</v>
      </c>
      <c r="H327" s="79">
        <v>611</v>
      </c>
    </row>
    <row r="328" spans="1:8" s="80" customFormat="1" ht="12.9" customHeight="1">
      <c r="A328" s="76" t="s">
        <v>436</v>
      </c>
      <c r="B328" s="77" t="s">
        <v>84</v>
      </c>
      <c r="C328" s="77" t="s">
        <v>174</v>
      </c>
      <c r="D328" s="77" t="s">
        <v>196</v>
      </c>
      <c r="E328" s="77" t="str">
        <f t="shared" si="47"/>
        <v>UW152BLACKLL</v>
      </c>
      <c r="F328" s="77" t="s">
        <v>772</v>
      </c>
      <c r="G328" s="78">
        <v>580</v>
      </c>
      <c r="H328" s="79">
        <v>644</v>
      </c>
    </row>
    <row r="329" spans="1:8" s="80" customFormat="1" ht="12.9" customHeight="1">
      <c r="A329" s="76" t="s">
        <v>437</v>
      </c>
      <c r="B329" s="77" t="s">
        <v>84</v>
      </c>
      <c r="C329" s="77" t="s">
        <v>430</v>
      </c>
      <c r="D329" s="77" t="s">
        <v>194</v>
      </c>
      <c r="E329" s="77" t="str">
        <f t="shared" si="47"/>
        <v>UW152LILACL</v>
      </c>
      <c r="F329" s="77" t="s">
        <v>773</v>
      </c>
      <c r="G329" s="78">
        <v>550</v>
      </c>
      <c r="H329" s="79">
        <v>611</v>
      </c>
    </row>
    <row r="330" spans="1:8" s="80" customFormat="1" ht="12.9" customHeight="1">
      <c r="A330" s="76" t="s">
        <v>438</v>
      </c>
      <c r="B330" s="77" t="s">
        <v>85</v>
      </c>
      <c r="C330" s="77" t="s">
        <v>174</v>
      </c>
      <c r="D330" s="77" t="s">
        <v>205</v>
      </c>
      <c r="E330" s="77" t="str">
        <f t="shared" si="47"/>
        <v>UW153BLACKS</v>
      </c>
      <c r="F330" s="77" t="s">
        <v>774</v>
      </c>
      <c r="G330" s="78">
        <v>645</v>
      </c>
      <c r="H330" s="79">
        <v>717</v>
      </c>
    </row>
    <row r="331" spans="1:8" s="80" customFormat="1" ht="12.9" customHeight="1">
      <c r="A331" s="76" t="s">
        <v>439</v>
      </c>
      <c r="B331" s="77" t="s">
        <v>85</v>
      </c>
      <c r="C331" s="77" t="s">
        <v>174</v>
      </c>
      <c r="D331" s="77" t="s">
        <v>198</v>
      </c>
      <c r="E331" s="77" t="str">
        <f t="shared" si="47"/>
        <v>UW153BLACKM</v>
      </c>
      <c r="F331" s="77" t="s">
        <v>775</v>
      </c>
      <c r="G331" s="78">
        <v>645</v>
      </c>
      <c r="H331" s="79">
        <v>717</v>
      </c>
    </row>
    <row r="332" spans="1:8" s="80" customFormat="1" ht="12.9" customHeight="1">
      <c r="A332" s="76" t="s">
        <v>440</v>
      </c>
      <c r="B332" s="77" t="s">
        <v>85</v>
      </c>
      <c r="C332" s="77" t="s">
        <v>174</v>
      </c>
      <c r="D332" s="77" t="s">
        <v>194</v>
      </c>
      <c r="E332" s="77" t="str">
        <f t="shared" si="47"/>
        <v>UW153BLACKL</v>
      </c>
      <c r="F332" s="77" t="s">
        <v>776</v>
      </c>
      <c r="G332" s="78">
        <v>645</v>
      </c>
      <c r="H332" s="79">
        <v>717</v>
      </c>
    </row>
    <row r="333" spans="1:8" s="80" customFormat="1" ht="12.9" customHeight="1">
      <c r="A333" s="76" t="s">
        <v>441</v>
      </c>
      <c r="B333" s="77" t="s">
        <v>85</v>
      </c>
      <c r="C333" s="77" t="s">
        <v>174</v>
      </c>
      <c r="D333" s="77" t="s">
        <v>196</v>
      </c>
      <c r="E333" s="77" t="str">
        <f t="shared" si="47"/>
        <v>UW153BLACKLL</v>
      </c>
      <c r="F333" s="77" t="s">
        <v>777</v>
      </c>
      <c r="G333" s="78">
        <v>670</v>
      </c>
      <c r="H333" s="79">
        <v>744</v>
      </c>
    </row>
    <row r="334" spans="1:8" s="80" customFormat="1" ht="12.9" customHeight="1">
      <c r="A334" s="76" t="s">
        <v>1284</v>
      </c>
      <c r="B334" s="77" t="s">
        <v>86</v>
      </c>
      <c r="C334" s="77" t="s">
        <v>390</v>
      </c>
      <c r="D334" s="77" t="s">
        <v>198</v>
      </c>
      <c r="E334" s="77" t="str">
        <f t="shared" ref="E334:E336" si="50">+B334&amp;C334&amp;D334</f>
        <v>UW154DARK BLUEM</v>
      </c>
      <c r="F334" s="77" t="s">
        <v>1287</v>
      </c>
      <c r="G334" s="78">
        <v>690</v>
      </c>
      <c r="H334" s="79">
        <v>767</v>
      </c>
    </row>
    <row r="335" spans="1:8" s="80" customFormat="1" ht="12.9" customHeight="1">
      <c r="A335" s="76" t="s">
        <v>1285</v>
      </c>
      <c r="B335" s="77" t="s">
        <v>86</v>
      </c>
      <c r="C335" s="77" t="s">
        <v>390</v>
      </c>
      <c r="D335" s="77" t="s">
        <v>194</v>
      </c>
      <c r="E335" s="77" t="str">
        <f t="shared" si="50"/>
        <v>UW154DARK BLUEL</v>
      </c>
      <c r="F335" s="77" t="s">
        <v>1288</v>
      </c>
      <c r="G335" s="78">
        <v>690</v>
      </c>
      <c r="H335" s="79">
        <v>767</v>
      </c>
    </row>
    <row r="336" spans="1:8" s="80" customFormat="1" ht="12.9" customHeight="1">
      <c r="A336" s="76" t="s">
        <v>1286</v>
      </c>
      <c r="B336" s="77" t="s">
        <v>86</v>
      </c>
      <c r="C336" s="77" t="s">
        <v>390</v>
      </c>
      <c r="D336" s="77" t="s">
        <v>196</v>
      </c>
      <c r="E336" s="77" t="str">
        <f t="shared" si="50"/>
        <v>UW154DARK BLUELL</v>
      </c>
      <c r="F336" s="77" t="s">
        <v>1289</v>
      </c>
      <c r="G336" s="78">
        <v>715</v>
      </c>
      <c r="H336" s="79">
        <v>794</v>
      </c>
    </row>
    <row r="337" spans="1:8" s="80" customFormat="1" ht="12.9" customHeight="1">
      <c r="A337" s="76" t="s">
        <v>442</v>
      </c>
      <c r="B337" s="77" t="s">
        <v>86</v>
      </c>
      <c r="C337" s="77" t="s">
        <v>174</v>
      </c>
      <c r="D337" s="77" t="s">
        <v>198</v>
      </c>
      <c r="E337" s="77" t="str">
        <f t="shared" si="47"/>
        <v>UW154BLACKM</v>
      </c>
      <c r="F337" s="77" t="s">
        <v>778</v>
      </c>
      <c r="G337" s="78">
        <v>690</v>
      </c>
      <c r="H337" s="79">
        <v>767</v>
      </c>
    </row>
    <row r="338" spans="1:8" s="80" customFormat="1" ht="12.9" customHeight="1">
      <c r="A338" s="76" t="s">
        <v>443</v>
      </c>
      <c r="B338" s="77" t="s">
        <v>86</v>
      </c>
      <c r="C338" s="77" t="s">
        <v>174</v>
      </c>
      <c r="D338" s="77" t="s">
        <v>194</v>
      </c>
      <c r="E338" s="77" t="str">
        <f t="shared" si="47"/>
        <v>UW154BLACKL</v>
      </c>
      <c r="F338" s="77" t="s">
        <v>779</v>
      </c>
      <c r="G338" s="78">
        <v>690</v>
      </c>
      <c r="H338" s="79">
        <v>767</v>
      </c>
    </row>
    <row r="339" spans="1:8" s="80" customFormat="1" ht="12.9" customHeight="1">
      <c r="A339" s="76" t="s">
        <v>444</v>
      </c>
      <c r="B339" s="77" t="s">
        <v>86</v>
      </c>
      <c r="C339" s="77" t="s">
        <v>174</v>
      </c>
      <c r="D339" s="77" t="s">
        <v>196</v>
      </c>
      <c r="E339" s="77" t="str">
        <f t="shared" si="47"/>
        <v>UW154BLACKLL</v>
      </c>
      <c r="F339" s="77" t="s">
        <v>780</v>
      </c>
      <c r="G339" s="78">
        <v>715</v>
      </c>
      <c r="H339" s="79">
        <v>794</v>
      </c>
    </row>
    <row r="340" spans="1:8" s="80" customFormat="1" ht="12.9" customHeight="1">
      <c r="A340" s="76" t="s">
        <v>446</v>
      </c>
      <c r="B340" s="77" t="s">
        <v>87</v>
      </c>
      <c r="C340" s="77" t="s">
        <v>174</v>
      </c>
      <c r="D340" s="77" t="s">
        <v>198</v>
      </c>
      <c r="E340" s="77" t="str">
        <f t="shared" ref="E340:E342" si="51">+B340&amp;C340&amp;D340</f>
        <v>UW155BLACKM</v>
      </c>
      <c r="F340" s="77" t="s">
        <v>782</v>
      </c>
      <c r="G340" s="78">
        <v>560</v>
      </c>
      <c r="H340" s="79">
        <v>622</v>
      </c>
    </row>
    <row r="341" spans="1:8" s="80" customFormat="1" ht="12.9" customHeight="1">
      <c r="A341" s="76" t="s">
        <v>447</v>
      </c>
      <c r="B341" s="77" t="s">
        <v>87</v>
      </c>
      <c r="C341" s="77" t="s">
        <v>174</v>
      </c>
      <c r="D341" s="77" t="s">
        <v>194</v>
      </c>
      <c r="E341" s="77" t="str">
        <f t="shared" si="51"/>
        <v>UW155BLACKL</v>
      </c>
      <c r="F341" s="77" t="s">
        <v>783</v>
      </c>
      <c r="G341" s="78">
        <v>560</v>
      </c>
      <c r="H341" s="79">
        <v>622</v>
      </c>
    </row>
    <row r="342" spans="1:8" s="80" customFormat="1" ht="12.9" customHeight="1">
      <c r="A342" s="76" t="s">
        <v>448</v>
      </c>
      <c r="B342" s="77" t="s">
        <v>87</v>
      </c>
      <c r="C342" s="77" t="s">
        <v>174</v>
      </c>
      <c r="D342" s="77" t="s">
        <v>196</v>
      </c>
      <c r="E342" s="77" t="str">
        <f t="shared" si="51"/>
        <v>UW155BLACKLL</v>
      </c>
      <c r="F342" s="77" t="s">
        <v>784</v>
      </c>
      <c r="G342" s="78">
        <v>590</v>
      </c>
      <c r="H342" s="79">
        <v>655</v>
      </c>
    </row>
    <row r="343" spans="1:8" s="80" customFormat="1" ht="12.9" customHeight="1">
      <c r="A343" s="76" t="s">
        <v>445</v>
      </c>
      <c r="B343" s="77" t="s">
        <v>87</v>
      </c>
      <c r="C343" s="77" t="s">
        <v>174</v>
      </c>
      <c r="D343" s="77" t="s">
        <v>205</v>
      </c>
      <c r="E343" s="77" t="str">
        <f t="shared" si="47"/>
        <v>UW155BLACKS</v>
      </c>
      <c r="F343" s="77" t="s">
        <v>781</v>
      </c>
      <c r="G343" s="78">
        <v>560</v>
      </c>
      <c r="H343" s="79">
        <v>622</v>
      </c>
    </row>
    <row r="344" spans="1:8" s="80" customFormat="1" ht="12.9" customHeight="1">
      <c r="A344" s="76" t="s">
        <v>1290</v>
      </c>
      <c r="B344" s="77" t="s">
        <v>87</v>
      </c>
      <c r="C344" s="77" t="s">
        <v>390</v>
      </c>
      <c r="D344" s="77" t="s">
        <v>198</v>
      </c>
      <c r="E344" s="77" t="str">
        <f t="shared" si="47"/>
        <v>UW155DARK BLUEM</v>
      </c>
      <c r="F344" s="77" t="s">
        <v>1293</v>
      </c>
      <c r="G344" s="78">
        <v>560</v>
      </c>
      <c r="H344" s="79">
        <v>622</v>
      </c>
    </row>
    <row r="345" spans="1:8" s="80" customFormat="1" ht="12.9" customHeight="1">
      <c r="A345" s="76" t="s">
        <v>1291</v>
      </c>
      <c r="B345" s="77" t="s">
        <v>87</v>
      </c>
      <c r="C345" s="77" t="s">
        <v>390</v>
      </c>
      <c r="D345" s="77" t="s">
        <v>194</v>
      </c>
      <c r="E345" s="77" t="str">
        <f t="shared" si="47"/>
        <v>UW155DARK BLUEL</v>
      </c>
      <c r="F345" s="77" t="s">
        <v>1294</v>
      </c>
      <c r="G345" s="78">
        <v>560</v>
      </c>
      <c r="H345" s="79">
        <v>622</v>
      </c>
    </row>
    <row r="346" spans="1:8" s="80" customFormat="1" ht="12.9" customHeight="1">
      <c r="A346" s="76" t="s">
        <v>1292</v>
      </c>
      <c r="B346" s="77" t="s">
        <v>87</v>
      </c>
      <c r="C346" s="77" t="s">
        <v>390</v>
      </c>
      <c r="D346" s="77" t="s">
        <v>196</v>
      </c>
      <c r="E346" s="77" t="str">
        <f t="shared" si="47"/>
        <v>UW155DARK BLUELL</v>
      </c>
      <c r="F346" s="77" t="s">
        <v>1295</v>
      </c>
      <c r="G346" s="78">
        <v>590</v>
      </c>
      <c r="H346" s="79">
        <v>655</v>
      </c>
    </row>
    <row r="347" spans="1:8" s="80" customFormat="1" ht="12.9" customHeight="1">
      <c r="A347" s="76" t="s">
        <v>1296</v>
      </c>
      <c r="B347" s="77" t="s">
        <v>88</v>
      </c>
      <c r="C347" s="77" t="s">
        <v>1171</v>
      </c>
      <c r="D347" s="77" t="s">
        <v>198</v>
      </c>
      <c r="E347" s="77" t="str">
        <f t="shared" si="47"/>
        <v>UW156ASH BLUEM</v>
      </c>
      <c r="F347" s="77" t="s">
        <v>1299</v>
      </c>
      <c r="G347" s="78">
        <v>760</v>
      </c>
      <c r="H347" s="79">
        <v>844</v>
      </c>
    </row>
    <row r="348" spans="1:8" s="80" customFormat="1" ht="12.9" customHeight="1">
      <c r="A348" s="76" t="s">
        <v>1297</v>
      </c>
      <c r="B348" s="77" t="s">
        <v>88</v>
      </c>
      <c r="C348" s="77" t="s">
        <v>1171</v>
      </c>
      <c r="D348" s="77" t="s">
        <v>194</v>
      </c>
      <c r="E348" s="77" t="str">
        <f t="shared" si="47"/>
        <v>UW156ASH BLUEL</v>
      </c>
      <c r="F348" s="77" t="s">
        <v>1300</v>
      </c>
      <c r="G348" s="78">
        <v>760</v>
      </c>
      <c r="H348" s="79">
        <v>844</v>
      </c>
    </row>
    <row r="349" spans="1:8" s="80" customFormat="1" ht="12.9" customHeight="1">
      <c r="A349" s="76" t="s">
        <v>1298</v>
      </c>
      <c r="B349" s="77" t="s">
        <v>88</v>
      </c>
      <c r="C349" s="77" t="s">
        <v>1171</v>
      </c>
      <c r="D349" s="77" t="s">
        <v>196</v>
      </c>
      <c r="E349" s="77" t="str">
        <f t="shared" si="47"/>
        <v>UW156ASH BLUELL</v>
      </c>
      <c r="F349" s="77" t="s">
        <v>1301</v>
      </c>
      <c r="G349" s="78">
        <v>805</v>
      </c>
      <c r="H349" s="79">
        <v>894</v>
      </c>
    </row>
    <row r="350" spans="1:8" s="80" customFormat="1" ht="12.9" customHeight="1">
      <c r="A350" s="76" t="s">
        <v>449</v>
      </c>
      <c r="B350" s="77" t="s">
        <v>88</v>
      </c>
      <c r="C350" s="77" t="s">
        <v>174</v>
      </c>
      <c r="D350" s="77" t="s">
        <v>198</v>
      </c>
      <c r="E350" s="77" t="str">
        <f t="shared" ref="E350:E403" si="52">+B350&amp;C350&amp;D350</f>
        <v>UW156BLACKM</v>
      </c>
      <c r="F350" s="77" t="s">
        <v>785</v>
      </c>
      <c r="G350" s="78">
        <v>760</v>
      </c>
      <c r="H350" s="79">
        <v>844</v>
      </c>
    </row>
    <row r="351" spans="1:8" s="80" customFormat="1" ht="12.9" customHeight="1">
      <c r="A351" s="76" t="s">
        <v>450</v>
      </c>
      <c r="B351" s="77" t="s">
        <v>88</v>
      </c>
      <c r="C351" s="77" t="s">
        <v>174</v>
      </c>
      <c r="D351" s="77" t="s">
        <v>194</v>
      </c>
      <c r="E351" s="77" t="str">
        <f t="shared" si="52"/>
        <v>UW156BLACKL</v>
      </c>
      <c r="F351" s="77" t="s">
        <v>786</v>
      </c>
      <c r="G351" s="78">
        <v>760</v>
      </c>
      <c r="H351" s="79">
        <v>844</v>
      </c>
    </row>
    <row r="352" spans="1:8" s="80" customFormat="1" ht="12.9" customHeight="1">
      <c r="A352" s="76" t="s">
        <v>451</v>
      </c>
      <c r="B352" s="77" t="s">
        <v>88</v>
      </c>
      <c r="C352" s="77" t="s">
        <v>174</v>
      </c>
      <c r="D352" s="77" t="s">
        <v>196</v>
      </c>
      <c r="E352" s="77" t="str">
        <f t="shared" si="52"/>
        <v>UW156BLACKLL</v>
      </c>
      <c r="F352" s="77" t="s">
        <v>787</v>
      </c>
      <c r="G352" s="78">
        <v>805</v>
      </c>
      <c r="H352" s="79">
        <v>894</v>
      </c>
    </row>
    <row r="353" spans="1:8" s="80" customFormat="1" ht="12.9" customHeight="1">
      <c r="A353" s="76" t="s">
        <v>1302</v>
      </c>
      <c r="B353" s="77" t="s">
        <v>89</v>
      </c>
      <c r="C353" s="77" t="s">
        <v>1171</v>
      </c>
      <c r="D353" s="77" t="s">
        <v>198</v>
      </c>
      <c r="E353" s="77" t="str">
        <f t="shared" ref="E353:E355" si="53">+B353&amp;C353&amp;D353</f>
        <v>UW157ASH BLUEM</v>
      </c>
      <c r="F353" s="77" t="s">
        <v>1305</v>
      </c>
      <c r="G353" s="78">
        <v>640</v>
      </c>
      <c r="H353" s="79">
        <v>711</v>
      </c>
    </row>
    <row r="354" spans="1:8" s="80" customFormat="1" ht="12.9" customHeight="1">
      <c r="A354" s="76" t="s">
        <v>1303</v>
      </c>
      <c r="B354" s="77" t="s">
        <v>89</v>
      </c>
      <c r="C354" s="77" t="s">
        <v>1171</v>
      </c>
      <c r="D354" s="77" t="s">
        <v>194</v>
      </c>
      <c r="E354" s="77" t="str">
        <f t="shared" si="53"/>
        <v>UW157ASH BLUEL</v>
      </c>
      <c r="F354" s="77" t="s">
        <v>1306</v>
      </c>
      <c r="G354" s="78">
        <v>640</v>
      </c>
      <c r="H354" s="79">
        <v>711</v>
      </c>
    </row>
    <row r="355" spans="1:8" s="80" customFormat="1" ht="12.9" customHeight="1">
      <c r="A355" s="76" t="s">
        <v>1304</v>
      </c>
      <c r="B355" s="77" t="s">
        <v>89</v>
      </c>
      <c r="C355" s="77" t="s">
        <v>1171</v>
      </c>
      <c r="D355" s="77" t="s">
        <v>196</v>
      </c>
      <c r="E355" s="77" t="str">
        <f t="shared" si="53"/>
        <v>UW157ASH BLUELL</v>
      </c>
      <c r="F355" s="77" t="s">
        <v>1307</v>
      </c>
      <c r="G355" s="78">
        <v>670</v>
      </c>
      <c r="H355" s="79">
        <v>744</v>
      </c>
    </row>
    <row r="356" spans="1:8" s="80" customFormat="1" ht="12.9" customHeight="1">
      <c r="A356" s="76" t="s">
        <v>452</v>
      </c>
      <c r="B356" s="77" t="s">
        <v>89</v>
      </c>
      <c r="C356" s="77" t="s">
        <v>174</v>
      </c>
      <c r="D356" s="77" t="s">
        <v>198</v>
      </c>
      <c r="E356" s="77" t="str">
        <f t="shared" si="52"/>
        <v>UW157BLACKM</v>
      </c>
      <c r="F356" s="77" t="s">
        <v>788</v>
      </c>
      <c r="G356" s="78">
        <v>640</v>
      </c>
      <c r="H356" s="79">
        <v>711</v>
      </c>
    </row>
    <row r="357" spans="1:8" s="80" customFormat="1" ht="12.9" customHeight="1">
      <c r="A357" s="76" t="s">
        <v>453</v>
      </c>
      <c r="B357" s="77" t="s">
        <v>89</v>
      </c>
      <c r="C357" s="77" t="s">
        <v>174</v>
      </c>
      <c r="D357" s="77" t="s">
        <v>194</v>
      </c>
      <c r="E357" s="77" t="str">
        <f t="shared" si="52"/>
        <v>UW157BLACKL</v>
      </c>
      <c r="F357" s="77" t="s">
        <v>789</v>
      </c>
      <c r="G357" s="78">
        <v>640</v>
      </c>
      <c r="H357" s="79">
        <v>711</v>
      </c>
    </row>
    <row r="358" spans="1:8" s="80" customFormat="1" ht="12.9" customHeight="1">
      <c r="A358" s="76" t="s">
        <v>454</v>
      </c>
      <c r="B358" s="77" t="s">
        <v>89</v>
      </c>
      <c r="C358" s="77" t="s">
        <v>174</v>
      </c>
      <c r="D358" s="77" t="s">
        <v>196</v>
      </c>
      <c r="E358" s="77" t="str">
        <f t="shared" si="52"/>
        <v>UW157BLACKLL</v>
      </c>
      <c r="F358" s="77" t="s">
        <v>790</v>
      </c>
      <c r="G358" s="78">
        <v>670</v>
      </c>
      <c r="H358" s="79">
        <v>744</v>
      </c>
    </row>
    <row r="359" spans="1:8" s="80" customFormat="1" ht="12.9" customHeight="1">
      <c r="A359" s="76" t="s">
        <v>455</v>
      </c>
      <c r="B359" s="77" t="s">
        <v>89</v>
      </c>
      <c r="C359" s="77" t="s">
        <v>430</v>
      </c>
      <c r="D359" s="77" t="s">
        <v>198</v>
      </c>
      <c r="E359" s="77" t="str">
        <f t="shared" si="52"/>
        <v>UW157LILACM</v>
      </c>
      <c r="F359" s="77" t="s">
        <v>791</v>
      </c>
      <c r="G359" s="78">
        <v>640</v>
      </c>
      <c r="H359" s="79">
        <v>711</v>
      </c>
    </row>
    <row r="360" spans="1:8" s="80" customFormat="1" ht="12.9" customHeight="1">
      <c r="A360" s="76" t="s">
        <v>1308</v>
      </c>
      <c r="B360" s="77" t="s">
        <v>90</v>
      </c>
      <c r="C360" s="77" t="s">
        <v>390</v>
      </c>
      <c r="D360" s="77" t="s">
        <v>198</v>
      </c>
      <c r="E360" s="77" t="str">
        <f t="shared" ref="E360:E362" si="54">+B360&amp;C360&amp;D360</f>
        <v>UW158DARK BLUEM</v>
      </c>
      <c r="F360" s="77" t="s">
        <v>1312</v>
      </c>
      <c r="G360" s="78">
        <v>810</v>
      </c>
      <c r="H360" s="79">
        <v>900</v>
      </c>
    </row>
    <row r="361" spans="1:8" s="80" customFormat="1" ht="12.9" customHeight="1">
      <c r="A361" s="76" t="s">
        <v>1309</v>
      </c>
      <c r="B361" s="77" t="s">
        <v>90</v>
      </c>
      <c r="C361" s="77" t="s">
        <v>1311</v>
      </c>
      <c r="D361" s="77" t="s">
        <v>194</v>
      </c>
      <c r="E361" s="77" t="str">
        <f t="shared" si="54"/>
        <v>UW158dARK BLUEL</v>
      </c>
      <c r="F361" s="77" t="s">
        <v>1313</v>
      </c>
      <c r="G361" s="78">
        <v>810</v>
      </c>
      <c r="H361" s="79">
        <v>900</v>
      </c>
    </row>
    <row r="362" spans="1:8" s="80" customFormat="1" ht="12.9" customHeight="1">
      <c r="A362" s="76" t="s">
        <v>1310</v>
      </c>
      <c r="B362" s="77" t="s">
        <v>90</v>
      </c>
      <c r="C362" s="77" t="s">
        <v>390</v>
      </c>
      <c r="D362" s="77" t="s">
        <v>196</v>
      </c>
      <c r="E362" s="77" t="str">
        <f t="shared" si="54"/>
        <v>UW158DARK BLUELL</v>
      </c>
      <c r="F362" s="77" t="s">
        <v>1314</v>
      </c>
      <c r="G362" s="78">
        <v>850</v>
      </c>
      <c r="H362" s="79">
        <v>944</v>
      </c>
    </row>
    <row r="363" spans="1:8" s="80" customFormat="1" ht="12.9" customHeight="1">
      <c r="A363" s="76" t="s">
        <v>456</v>
      </c>
      <c r="B363" s="77" t="s">
        <v>90</v>
      </c>
      <c r="C363" s="77" t="s">
        <v>174</v>
      </c>
      <c r="D363" s="77" t="s">
        <v>198</v>
      </c>
      <c r="E363" s="77" t="str">
        <f t="shared" si="52"/>
        <v>UW158BLACKM</v>
      </c>
      <c r="F363" s="77" t="s">
        <v>792</v>
      </c>
      <c r="G363" s="78">
        <v>810</v>
      </c>
      <c r="H363" s="79">
        <v>900</v>
      </c>
    </row>
    <row r="364" spans="1:8" s="80" customFormat="1" ht="12.9" customHeight="1">
      <c r="A364" s="76" t="s">
        <v>457</v>
      </c>
      <c r="B364" s="77" t="s">
        <v>90</v>
      </c>
      <c r="C364" s="77" t="s">
        <v>174</v>
      </c>
      <c r="D364" s="77" t="s">
        <v>194</v>
      </c>
      <c r="E364" s="77" t="str">
        <f t="shared" si="52"/>
        <v>UW158BLACKL</v>
      </c>
      <c r="F364" s="77" t="s">
        <v>793</v>
      </c>
      <c r="G364" s="78">
        <v>810</v>
      </c>
      <c r="H364" s="79">
        <v>900</v>
      </c>
    </row>
    <row r="365" spans="1:8" s="80" customFormat="1" ht="12.9" customHeight="1">
      <c r="A365" s="76" t="s">
        <v>458</v>
      </c>
      <c r="B365" s="77" t="s">
        <v>90</v>
      </c>
      <c r="C365" s="77" t="s">
        <v>174</v>
      </c>
      <c r="D365" s="77" t="s">
        <v>196</v>
      </c>
      <c r="E365" s="77" t="str">
        <f t="shared" si="52"/>
        <v>UW158BLACKLL</v>
      </c>
      <c r="F365" s="77" t="s">
        <v>794</v>
      </c>
      <c r="G365" s="78">
        <v>850</v>
      </c>
      <c r="H365" s="79">
        <v>944</v>
      </c>
    </row>
    <row r="366" spans="1:8" s="80" customFormat="1" ht="12.9" customHeight="1">
      <c r="A366" s="76" t="s">
        <v>459</v>
      </c>
      <c r="B366" s="77" t="s">
        <v>91</v>
      </c>
      <c r="C366" s="77" t="s">
        <v>168</v>
      </c>
      <c r="D366" s="77" t="s">
        <v>198</v>
      </c>
      <c r="E366" s="77" t="str">
        <f t="shared" si="52"/>
        <v>UW159GRAYM</v>
      </c>
      <c r="F366" s="77" t="s">
        <v>795</v>
      </c>
      <c r="G366" s="78">
        <v>700</v>
      </c>
      <c r="H366" s="79">
        <v>778</v>
      </c>
    </row>
    <row r="367" spans="1:8" s="80" customFormat="1" ht="12.9" customHeight="1">
      <c r="A367" s="76" t="s">
        <v>1318</v>
      </c>
      <c r="B367" s="77" t="s">
        <v>91</v>
      </c>
      <c r="C367" s="77" t="s">
        <v>390</v>
      </c>
      <c r="D367" s="77" t="s">
        <v>198</v>
      </c>
      <c r="E367" s="77" t="str">
        <f t="shared" ref="E367:E369" si="55">+B367&amp;C367&amp;D367</f>
        <v>UW159DARK BLUEM</v>
      </c>
      <c r="F367" s="77" t="s">
        <v>1315</v>
      </c>
      <c r="G367" s="78">
        <v>700</v>
      </c>
      <c r="H367" s="79">
        <v>778</v>
      </c>
    </row>
    <row r="368" spans="1:8" s="80" customFormat="1" ht="12.9" customHeight="1">
      <c r="A368" s="76" t="s">
        <v>1319</v>
      </c>
      <c r="B368" s="77" t="s">
        <v>91</v>
      </c>
      <c r="C368" s="77" t="s">
        <v>390</v>
      </c>
      <c r="D368" s="77" t="s">
        <v>194</v>
      </c>
      <c r="E368" s="77" t="str">
        <f t="shared" si="55"/>
        <v>UW159DARK BLUEL</v>
      </c>
      <c r="F368" s="77" t="s">
        <v>1316</v>
      </c>
      <c r="G368" s="78">
        <v>700</v>
      </c>
      <c r="H368" s="79">
        <v>778</v>
      </c>
    </row>
    <row r="369" spans="1:8" s="80" customFormat="1" ht="12.9" customHeight="1">
      <c r="A369" s="76" t="s">
        <v>1320</v>
      </c>
      <c r="B369" s="77" t="s">
        <v>91</v>
      </c>
      <c r="C369" s="77" t="s">
        <v>390</v>
      </c>
      <c r="D369" s="77" t="s">
        <v>196</v>
      </c>
      <c r="E369" s="77" t="str">
        <f t="shared" si="55"/>
        <v>UW159DARK BLUELL</v>
      </c>
      <c r="F369" s="77" t="s">
        <v>1317</v>
      </c>
      <c r="G369" s="78">
        <v>730</v>
      </c>
      <c r="H369" s="79">
        <v>811</v>
      </c>
    </row>
    <row r="370" spans="1:8" s="80" customFormat="1" ht="12.9" customHeight="1">
      <c r="A370" s="76" t="s">
        <v>460</v>
      </c>
      <c r="B370" s="77" t="s">
        <v>91</v>
      </c>
      <c r="C370" s="77" t="s">
        <v>174</v>
      </c>
      <c r="D370" s="77" t="s">
        <v>198</v>
      </c>
      <c r="E370" s="77" t="str">
        <f t="shared" si="52"/>
        <v>UW159BLACKM</v>
      </c>
      <c r="F370" s="77" t="s">
        <v>796</v>
      </c>
      <c r="G370" s="78">
        <v>700</v>
      </c>
      <c r="H370" s="79">
        <v>778</v>
      </c>
    </row>
    <row r="371" spans="1:8" s="80" customFormat="1" ht="12.9" customHeight="1">
      <c r="A371" s="76" t="s">
        <v>461</v>
      </c>
      <c r="B371" s="77" t="s">
        <v>91</v>
      </c>
      <c r="C371" s="77" t="s">
        <v>174</v>
      </c>
      <c r="D371" s="77" t="s">
        <v>194</v>
      </c>
      <c r="E371" s="77" t="str">
        <f t="shared" si="52"/>
        <v>UW159BLACKL</v>
      </c>
      <c r="F371" s="77" t="s">
        <v>797</v>
      </c>
      <c r="G371" s="78">
        <v>700</v>
      </c>
      <c r="H371" s="79">
        <v>778</v>
      </c>
    </row>
    <row r="372" spans="1:8" s="80" customFormat="1" ht="12.9" customHeight="1">
      <c r="A372" s="76" t="s">
        <v>462</v>
      </c>
      <c r="B372" s="77" t="s">
        <v>91</v>
      </c>
      <c r="C372" s="77" t="s">
        <v>174</v>
      </c>
      <c r="D372" s="77" t="s">
        <v>196</v>
      </c>
      <c r="E372" s="77" t="str">
        <f t="shared" si="52"/>
        <v>UW159BLACKLL</v>
      </c>
      <c r="F372" s="77" t="s">
        <v>798</v>
      </c>
      <c r="G372" s="78">
        <v>730</v>
      </c>
      <c r="H372" s="79">
        <v>811</v>
      </c>
    </row>
    <row r="373" spans="1:8" s="80" customFormat="1" ht="12.9" customHeight="1">
      <c r="A373" s="76" t="s">
        <v>463</v>
      </c>
      <c r="B373" s="77" t="s">
        <v>92</v>
      </c>
      <c r="C373" s="77" t="s">
        <v>174</v>
      </c>
      <c r="D373" s="77" t="s">
        <v>198</v>
      </c>
      <c r="E373" s="77" t="str">
        <f t="shared" si="52"/>
        <v>UW172BLACKM</v>
      </c>
      <c r="F373" s="77" t="s">
        <v>799</v>
      </c>
      <c r="G373" s="78">
        <v>470</v>
      </c>
      <c r="H373" s="79">
        <v>522</v>
      </c>
    </row>
    <row r="374" spans="1:8" s="80" customFormat="1" ht="12.9" customHeight="1">
      <c r="A374" s="76" t="s">
        <v>464</v>
      </c>
      <c r="B374" s="77" t="s">
        <v>92</v>
      </c>
      <c r="C374" s="77" t="s">
        <v>174</v>
      </c>
      <c r="D374" s="77" t="s">
        <v>194</v>
      </c>
      <c r="E374" s="77" t="str">
        <f t="shared" si="52"/>
        <v>UW172BLACKL</v>
      </c>
      <c r="F374" s="77" t="s">
        <v>800</v>
      </c>
      <c r="G374" s="78">
        <v>470</v>
      </c>
      <c r="H374" s="79">
        <v>522</v>
      </c>
    </row>
    <row r="375" spans="1:8" s="80" customFormat="1" ht="12.9" customHeight="1">
      <c r="A375" s="76" t="s">
        <v>465</v>
      </c>
      <c r="B375" s="77" t="s">
        <v>92</v>
      </c>
      <c r="C375" s="77" t="s">
        <v>174</v>
      </c>
      <c r="D375" s="77" t="s">
        <v>196</v>
      </c>
      <c r="E375" s="77" t="str">
        <f t="shared" si="52"/>
        <v>UW172BLACKLL</v>
      </c>
      <c r="F375" s="77" t="s">
        <v>801</v>
      </c>
      <c r="G375" s="78">
        <v>500</v>
      </c>
      <c r="H375" s="79">
        <v>556</v>
      </c>
    </row>
    <row r="376" spans="1:8" s="80" customFormat="1" ht="12.9" customHeight="1">
      <c r="A376" s="76" t="s">
        <v>466</v>
      </c>
      <c r="B376" s="77" t="s">
        <v>93</v>
      </c>
      <c r="C376" s="77" t="s">
        <v>467</v>
      </c>
      <c r="D376" s="77" t="s">
        <v>338</v>
      </c>
      <c r="E376" s="77" t="str">
        <f t="shared" si="52"/>
        <v>UW201PERIWINKLEML</v>
      </c>
      <c r="F376" s="77" t="s">
        <v>802</v>
      </c>
      <c r="G376" s="78">
        <v>900</v>
      </c>
      <c r="H376" s="79">
        <v>1000</v>
      </c>
    </row>
    <row r="377" spans="1:8" s="80" customFormat="1" ht="12.9" customHeight="1">
      <c r="A377" s="76" t="s">
        <v>468</v>
      </c>
      <c r="B377" s="77" t="s">
        <v>93</v>
      </c>
      <c r="C377" s="77" t="s">
        <v>467</v>
      </c>
      <c r="D377" s="77" t="s">
        <v>196</v>
      </c>
      <c r="E377" s="77" t="str">
        <f t="shared" si="52"/>
        <v>UW201PERIWINKLELL</v>
      </c>
      <c r="F377" s="77" t="s">
        <v>803</v>
      </c>
      <c r="G377" s="78">
        <v>950</v>
      </c>
      <c r="H377" s="79">
        <v>1055</v>
      </c>
    </row>
    <row r="378" spans="1:8" s="80" customFormat="1" ht="12.9" customHeight="1">
      <c r="A378" s="76" t="s">
        <v>469</v>
      </c>
      <c r="B378" s="77" t="s">
        <v>93</v>
      </c>
      <c r="C378" s="77" t="s">
        <v>470</v>
      </c>
      <c r="D378" s="77" t="s">
        <v>338</v>
      </c>
      <c r="E378" s="77" t="str">
        <f t="shared" si="52"/>
        <v>UW201CAMELLIAML</v>
      </c>
      <c r="F378" s="77" t="s">
        <v>804</v>
      </c>
      <c r="G378" s="78">
        <v>900</v>
      </c>
      <c r="H378" s="79">
        <v>1000</v>
      </c>
    </row>
    <row r="379" spans="1:8" s="80" customFormat="1" ht="12.9" customHeight="1">
      <c r="A379" s="76" t="s">
        <v>471</v>
      </c>
      <c r="B379" s="77" t="s">
        <v>93</v>
      </c>
      <c r="C379" s="77" t="s">
        <v>470</v>
      </c>
      <c r="D379" s="77" t="s">
        <v>196</v>
      </c>
      <c r="E379" s="77" t="str">
        <f t="shared" si="52"/>
        <v>UW201CAMELLIALL</v>
      </c>
      <c r="F379" s="77" t="s">
        <v>805</v>
      </c>
      <c r="G379" s="78">
        <v>950</v>
      </c>
      <c r="H379" s="79">
        <v>1055</v>
      </c>
    </row>
    <row r="380" spans="1:8" s="80" customFormat="1" ht="12.9" customHeight="1">
      <c r="A380" s="76" t="s">
        <v>472</v>
      </c>
      <c r="B380" s="77" t="s">
        <v>94</v>
      </c>
      <c r="C380" s="77" t="s">
        <v>467</v>
      </c>
      <c r="D380" s="77" t="s">
        <v>338</v>
      </c>
      <c r="E380" s="77" t="str">
        <f t="shared" si="52"/>
        <v>UW202PERIWINKLEML</v>
      </c>
      <c r="F380" s="77" t="s">
        <v>806</v>
      </c>
      <c r="G380" s="78">
        <v>900</v>
      </c>
      <c r="H380" s="79">
        <v>1000</v>
      </c>
    </row>
    <row r="381" spans="1:8" s="80" customFormat="1" ht="12.9" customHeight="1">
      <c r="A381" s="76" t="s">
        <v>473</v>
      </c>
      <c r="B381" s="77" t="s">
        <v>94</v>
      </c>
      <c r="C381" s="77" t="s">
        <v>467</v>
      </c>
      <c r="D381" s="77" t="s">
        <v>196</v>
      </c>
      <c r="E381" s="77" t="str">
        <f t="shared" si="52"/>
        <v>UW202PERIWINKLELL</v>
      </c>
      <c r="F381" s="77" t="s">
        <v>807</v>
      </c>
      <c r="G381" s="78">
        <v>950</v>
      </c>
      <c r="H381" s="79">
        <v>1055</v>
      </c>
    </row>
    <row r="382" spans="1:8" s="80" customFormat="1" ht="12.9" customHeight="1">
      <c r="A382" s="76" t="s">
        <v>474</v>
      </c>
      <c r="B382" s="77" t="s">
        <v>94</v>
      </c>
      <c r="C382" s="77" t="s">
        <v>470</v>
      </c>
      <c r="D382" s="77" t="s">
        <v>338</v>
      </c>
      <c r="E382" s="77" t="str">
        <f t="shared" si="52"/>
        <v>UW202CAMELLIAML</v>
      </c>
      <c r="F382" s="77" t="s">
        <v>808</v>
      </c>
      <c r="G382" s="78">
        <v>900</v>
      </c>
      <c r="H382" s="79">
        <v>1000</v>
      </c>
    </row>
    <row r="383" spans="1:8" s="80" customFormat="1" ht="12.9" customHeight="1">
      <c r="A383" s="76" t="s">
        <v>475</v>
      </c>
      <c r="B383" s="77" t="s">
        <v>94</v>
      </c>
      <c r="C383" s="77" t="s">
        <v>470</v>
      </c>
      <c r="D383" s="77" t="s">
        <v>196</v>
      </c>
      <c r="E383" s="77" t="str">
        <f t="shared" si="52"/>
        <v>UW202CAMELLIALL</v>
      </c>
      <c r="F383" s="77" t="s">
        <v>809</v>
      </c>
      <c r="G383" s="78">
        <v>950</v>
      </c>
      <c r="H383" s="79">
        <v>1055</v>
      </c>
    </row>
    <row r="384" spans="1:8" s="80" customFormat="1" ht="12.9" customHeight="1">
      <c r="A384" s="76" t="s">
        <v>476</v>
      </c>
      <c r="B384" s="77" t="s">
        <v>95</v>
      </c>
      <c r="C384" s="77" t="s">
        <v>477</v>
      </c>
      <c r="D384" s="77" t="s">
        <v>338</v>
      </c>
      <c r="E384" s="77" t="str">
        <f t="shared" si="52"/>
        <v>UW211PLUMML</v>
      </c>
      <c r="F384" s="77" t="s">
        <v>810</v>
      </c>
      <c r="G384" s="78">
        <v>990</v>
      </c>
      <c r="H384" s="79">
        <v>1100</v>
      </c>
    </row>
    <row r="385" spans="1:8" s="80" customFormat="1" ht="12.9" customHeight="1">
      <c r="A385" s="76" t="s">
        <v>478</v>
      </c>
      <c r="B385" s="77" t="s">
        <v>95</v>
      </c>
      <c r="C385" s="77" t="s">
        <v>477</v>
      </c>
      <c r="D385" s="77" t="s">
        <v>196</v>
      </c>
      <c r="E385" s="77" t="str">
        <f t="shared" si="52"/>
        <v>UW211PLUMLL</v>
      </c>
      <c r="F385" s="77" t="s">
        <v>811</v>
      </c>
      <c r="G385" s="78">
        <v>1035</v>
      </c>
      <c r="H385" s="79">
        <v>1150</v>
      </c>
    </row>
    <row r="386" spans="1:8" s="80" customFormat="1" ht="12.9" customHeight="1">
      <c r="A386" s="76" t="s">
        <v>479</v>
      </c>
      <c r="B386" s="77" t="s">
        <v>95</v>
      </c>
      <c r="C386" s="77" t="s">
        <v>480</v>
      </c>
      <c r="D386" s="77" t="s">
        <v>338</v>
      </c>
      <c r="E386" s="77" t="str">
        <f t="shared" si="52"/>
        <v>UW211OLIVE DRABML</v>
      </c>
      <c r="F386" s="77" t="s">
        <v>812</v>
      </c>
      <c r="G386" s="78">
        <v>990</v>
      </c>
      <c r="H386" s="79">
        <v>1100</v>
      </c>
    </row>
    <row r="387" spans="1:8" s="80" customFormat="1" ht="12.9" customHeight="1">
      <c r="A387" s="76" t="s">
        <v>481</v>
      </c>
      <c r="B387" s="77" t="s">
        <v>95</v>
      </c>
      <c r="C387" s="77" t="s">
        <v>480</v>
      </c>
      <c r="D387" s="77" t="s">
        <v>196</v>
      </c>
      <c r="E387" s="77" t="str">
        <f t="shared" si="52"/>
        <v>UW211OLIVE DRABLL</v>
      </c>
      <c r="F387" s="77" t="s">
        <v>813</v>
      </c>
      <c r="G387" s="78">
        <v>1035</v>
      </c>
      <c r="H387" s="79">
        <v>1150</v>
      </c>
    </row>
    <row r="388" spans="1:8" s="80" customFormat="1" ht="12.9" customHeight="1">
      <c r="A388" s="76" t="s">
        <v>482</v>
      </c>
      <c r="B388" s="77" t="s">
        <v>96</v>
      </c>
      <c r="C388" s="77" t="s">
        <v>477</v>
      </c>
      <c r="D388" s="77" t="s">
        <v>338</v>
      </c>
      <c r="E388" s="77" t="str">
        <f t="shared" si="52"/>
        <v>UW212PLUMML</v>
      </c>
      <c r="F388" s="77" t="s">
        <v>814</v>
      </c>
      <c r="G388" s="78">
        <v>990</v>
      </c>
      <c r="H388" s="79">
        <v>1100</v>
      </c>
    </row>
    <row r="389" spans="1:8" s="80" customFormat="1" ht="12.9" customHeight="1">
      <c r="A389" s="76" t="s">
        <v>483</v>
      </c>
      <c r="B389" s="77" t="s">
        <v>96</v>
      </c>
      <c r="C389" s="77" t="s">
        <v>477</v>
      </c>
      <c r="D389" s="77" t="s">
        <v>196</v>
      </c>
      <c r="E389" s="77" t="str">
        <f t="shared" si="52"/>
        <v>UW212PLUMLL</v>
      </c>
      <c r="F389" s="77" t="s">
        <v>815</v>
      </c>
      <c r="G389" s="78">
        <v>1035</v>
      </c>
      <c r="H389" s="79">
        <v>1150</v>
      </c>
    </row>
    <row r="390" spans="1:8" s="80" customFormat="1" ht="12.9" customHeight="1">
      <c r="A390" s="76" t="s">
        <v>484</v>
      </c>
      <c r="B390" s="77" t="s">
        <v>96</v>
      </c>
      <c r="C390" s="77" t="s">
        <v>480</v>
      </c>
      <c r="D390" s="77" t="s">
        <v>338</v>
      </c>
      <c r="E390" s="77" t="str">
        <f t="shared" si="52"/>
        <v>UW212OLIVE DRABML</v>
      </c>
      <c r="F390" s="77" t="s">
        <v>816</v>
      </c>
      <c r="G390" s="78">
        <v>990</v>
      </c>
      <c r="H390" s="79">
        <v>1100</v>
      </c>
    </row>
    <row r="391" spans="1:8" s="80" customFormat="1" ht="12.9" customHeight="1">
      <c r="A391" s="76" t="s">
        <v>485</v>
      </c>
      <c r="B391" s="77" t="s">
        <v>96</v>
      </c>
      <c r="C391" s="77" t="s">
        <v>480</v>
      </c>
      <c r="D391" s="77" t="s">
        <v>196</v>
      </c>
      <c r="E391" s="77" t="str">
        <f t="shared" si="52"/>
        <v>UW212OLIVE DRABLL</v>
      </c>
      <c r="F391" s="77" t="s">
        <v>817</v>
      </c>
      <c r="G391" s="78">
        <v>1035</v>
      </c>
      <c r="H391" s="79">
        <v>1150</v>
      </c>
    </row>
    <row r="392" spans="1:8" s="80" customFormat="1" ht="12.9" customHeight="1">
      <c r="A392" s="76" t="s">
        <v>486</v>
      </c>
      <c r="B392" s="77" t="s">
        <v>487</v>
      </c>
      <c r="C392" s="77" t="s">
        <v>187</v>
      </c>
      <c r="D392" s="77" t="s">
        <v>205</v>
      </c>
      <c r="E392" s="77" t="str">
        <f t="shared" si="52"/>
        <v>UW304IVORYS</v>
      </c>
      <c r="F392" s="77" t="s">
        <v>818</v>
      </c>
      <c r="G392" s="78">
        <v>495</v>
      </c>
      <c r="H392" s="79">
        <v>550</v>
      </c>
    </row>
    <row r="393" spans="1:8" s="80" customFormat="1" ht="12.9" customHeight="1">
      <c r="A393" s="76" t="s">
        <v>488</v>
      </c>
      <c r="B393" s="77" t="s">
        <v>489</v>
      </c>
      <c r="C393" s="77" t="s">
        <v>168</v>
      </c>
      <c r="D393" s="77" t="s">
        <v>205</v>
      </c>
      <c r="E393" s="77" t="str">
        <f t="shared" si="52"/>
        <v>UW305GRAYS</v>
      </c>
      <c r="F393" s="77" t="s">
        <v>819</v>
      </c>
      <c r="G393" s="78">
        <v>464</v>
      </c>
      <c r="H393" s="79">
        <v>580</v>
      </c>
    </row>
    <row r="394" spans="1:8" s="80" customFormat="1" ht="12.9" customHeight="1">
      <c r="A394" s="76" t="s">
        <v>490</v>
      </c>
      <c r="B394" s="77" t="s">
        <v>97</v>
      </c>
      <c r="C394" s="77" t="s">
        <v>168</v>
      </c>
      <c r="D394" s="77" t="s">
        <v>205</v>
      </c>
      <c r="E394" s="77" t="str">
        <f t="shared" si="52"/>
        <v>UW308GRAYS</v>
      </c>
      <c r="F394" s="77" t="s">
        <v>820</v>
      </c>
      <c r="G394" s="78">
        <v>635</v>
      </c>
      <c r="H394" s="79">
        <v>706</v>
      </c>
    </row>
    <row r="395" spans="1:8" s="80" customFormat="1" ht="12.9" customHeight="1">
      <c r="A395" s="76" t="s">
        <v>491</v>
      </c>
      <c r="B395" s="77" t="s">
        <v>97</v>
      </c>
      <c r="C395" s="77" t="s">
        <v>168</v>
      </c>
      <c r="D395" s="77" t="s">
        <v>198</v>
      </c>
      <c r="E395" s="77" t="str">
        <f t="shared" si="52"/>
        <v>UW308GRAYM</v>
      </c>
      <c r="F395" s="77" t="s">
        <v>795</v>
      </c>
      <c r="G395" s="78">
        <v>635</v>
      </c>
      <c r="H395" s="79">
        <v>706</v>
      </c>
    </row>
    <row r="396" spans="1:8" s="80" customFormat="1" ht="12.9" customHeight="1">
      <c r="A396" s="76" t="s">
        <v>492</v>
      </c>
      <c r="B396" s="77" t="s">
        <v>98</v>
      </c>
      <c r="C396" s="77" t="s">
        <v>493</v>
      </c>
      <c r="D396" s="77" t="s">
        <v>198</v>
      </c>
      <c r="E396" s="77" t="str">
        <f t="shared" si="52"/>
        <v>UW311LIGHT PINKM</v>
      </c>
      <c r="F396" s="77" t="s">
        <v>821</v>
      </c>
      <c r="G396" s="78">
        <v>540</v>
      </c>
      <c r="H396" s="79">
        <v>600</v>
      </c>
    </row>
    <row r="397" spans="1:8" s="80" customFormat="1" ht="12.9" customHeight="1">
      <c r="A397" s="76" t="s">
        <v>494</v>
      </c>
      <c r="B397" s="77" t="s">
        <v>98</v>
      </c>
      <c r="C397" s="77" t="s">
        <v>493</v>
      </c>
      <c r="D397" s="77" t="s">
        <v>194</v>
      </c>
      <c r="E397" s="77" t="str">
        <f t="shared" si="52"/>
        <v>UW311LIGHT PINKL</v>
      </c>
      <c r="F397" s="77" t="s">
        <v>822</v>
      </c>
      <c r="G397" s="78">
        <v>540</v>
      </c>
      <c r="H397" s="79">
        <v>600</v>
      </c>
    </row>
    <row r="398" spans="1:8" s="80" customFormat="1" ht="12.9" customHeight="1">
      <c r="A398" s="76" t="s">
        <v>495</v>
      </c>
      <c r="B398" s="77" t="s">
        <v>98</v>
      </c>
      <c r="C398" s="77" t="s">
        <v>493</v>
      </c>
      <c r="D398" s="77" t="s">
        <v>196</v>
      </c>
      <c r="E398" s="77" t="str">
        <f t="shared" si="52"/>
        <v>UW311LIGHT PINKLL</v>
      </c>
      <c r="F398" s="77" t="s">
        <v>823</v>
      </c>
      <c r="G398" s="78">
        <v>570</v>
      </c>
      <c r="H398" s="79">
        <v>633</v>
      </c>
    </row>
    <row r="399" spans="1:8" s="80" customFormat="1" ht="12.9" customHeight="1">
      <c r="A399" s="76" t="s">
        <v>496</v>
      </c>
      <c r="B399" s="77" t="s">
        <v>99</v>
      </c>
      <c r="C399" s="77" t="s">
        <v>493</v>
      </c>
      <c r="D399" s="77" t="s">
        <v>198</v>
      </c>
      <c r="E399" s="77" t="str">
        <f t="shared" si="52"/>
        <v>UW312LIGHT PINKM</v>
      </c>
      <c r="F399" s="77" t="s">
        <v>824</v>
      </c>
      <c r="G399" s="78">
        <v>650</v>
      </c>
      <c r="H399" s="79">
        <v>722</v>
      </c>
    </row>
    <row r="400" spans="1:8" s="80" customFormat="1" ht="12.9" customHeight="1">
      <c r="A400" s="76" t="s">
        <v>497</v>
      </c>
      <c r="B400" s="77" t="s">
        <v>99</v>
      </c>
      <c r="C400" s="77" t="s">
        <v>493</v>
      </c>
      <c r="D400" s="77" t="s">
        <v>194</v>
      </c>
      <c r="E400" s="77" t="str">
        <f t="shared" si="52"/>
        <v>UW312LIGHT PINKL</v>
      </c>
      <c r="F400" s="77" t="s">
        <v>825</v>
      </c>
      <c r="G400" s="78">
        <v>650</v>
      </c>
      <c r="H400" s="79">
        <v>722</v>
      </c>
    </row>
    <row r="401" spans="1:8" s="80" customFormat="1" ht="12.9" customHeight="1">
      <c r="A401" s="76" t="s">
        <v>498</v>
      </c>
      <c r="B401" s="77" t="s">
        <v>99</v>
      </c>
      <c r="C401" s="77" t="s">
        <v>493</v>
      </c>
      <c r="D401" s="77" t="s">
        <v>196</v>
      </c>
      <c r="E401" s="77" t="str">
        <f t="shared" si="52"/>
        <v>UW312LIGHT PINKLL</v>
      </c>
      <c r="F401" s="77" t="s">
        <v>826</v>
      </c>
      <c r="G401" s="78">
        <v>710</v>
      </c>
      <c r="H401" s="79">
        <v>789</v>
      </c>
    </row>
    <row r="402" spans="1:8" s="80" customFormat="1" ht="12.9" customHeight="1">
      <c r="A402" s="76" t="s">
        <v>499</v>
      </c>
      <c r="B402" s="77" t="s">
        <v>100</v>
      </c>
      <c r="C402" s="77" t="s">
        <v>270</v>
      </c>
      <c r="D402" s="77" t="s">
        <v>198</v>
      </c>
      <c r="E402" s="77" t="str">
        <f t="shared" si="52"/>
        <v>UW313BEIGEM</v>
      </c>
      <c r="F402" s="77" t="s">
        <v>827</v>
      </c>
      <c r="G402" s="78">
        <v>620</v>
      </c>
      <c r="H402" s="79">
        <v>689</v>
      </c>
    </row>
    <row r="403" spans="1:8" s="80" customFormat="1" ht="12.9" customHeight="1">
      <c r="A403" s="76" t="s">
        <v>500</v>
      </c>
      <c r="B403" s="77" t="s">
        <v>100</v>
      </c>
      <c r="C403" s="77" t="s">
        <v>270</v>
      </c>
      <c r="D403" s="77" t="s">
        <v>194</v>
      </c>
      <c r="E403" s="77" t="str">
        <f t="shared" si="52"/>
        <v>UW313BEIGEL</v>
      </c>
      <c r="F403" s="77" t="s">
        <v>828</v>
      </c>
      <c r="G403" s="78">
        <v>620</v>
      </c>
      <c r="H403" s="79">
        <v>689</v>
      </c>
    </row>
    <row r="404" spans="1:8" s="80" customFormat="1" ht="12.9" customHeight="1">
      <c r="A404" s="76" t="s">
        <v>501</v>
      </c>
      <c r="B404" s="77" t="s">
        <v>100</v>
      </c>
      <c r="C404" s="77" t="s">
        <v>270</v>
      </c>
      <c r="D404" s="77" t="s">
        <v>196</v>
      </c>
      <c r="E404" s="77" t="str">
        <f t="shared" ref="E404:E460" si="56">+B404&amp;C404&amp;D404</f>
        <v>UW313BEIGELL</v>
      </c>
      <c r="F404" s="77" t="s">
        <v>829</v>
      </c>
      <c r="G404" s="78">
        <v>680</v>
      </c>
      <c r="H404" s="79">
        <v>755</v>
      </c>
    </row>
    <row r="405" spans="1:8" s="80" customFormat="1" ht="12.9" customHeight="1">
      <c r="A405" s="76" t="s">
        <v>502</v>
      </c>
      <c r="B405" s="77" t="s">
        <v>101</v>
      </c>
      <c r="C405" s="77" t="s">
        <v>270</v>
      </c>
      <c r="D405" s="77" t="s">
        <v>198</v>
      </c>
      <c r="E405" s="77" t="str">
        <f t="shared" si="56"/>
        <v>UW314BEIGEM</v>
      </c>
      <c r="F405" s="77" t="s">
        <v>830</v>
      </c>
      <c r="G405" s="78">
        <v>690</v>
      </c>
      <c r="H405" s="79">
        <v>767</v>
      </c>
    </row>
    <row r="406" spans="1:8" s="80" customFormat="1" ht="12.9" customHeight="1">
      <c r="A406" s="76" t="s">
        <v>503</v>
      </c>
      <c r="B406" s="77" t="s">
        <v>101</v>
      </c>
      <c r="C406" s="77" t="s">
        <v>270</v>
      </c>
      <c r="D406" s="77" t="s">
        <v>194</v>
      </c>
      <c r="E406" s="77" t="str">
        <f t="shared" si="56"/>
        <v>UW314BEIGEL</v>
      </c>
      <c r="F406" s="77" t="s">
        <v>831</v>
      </c>
      <c r="G406" s="78">
        <v>690</v>
      </c>
      <c r="H406" s="79">
        <v>767</v>
      </c>
    </row>
    <row r="407" spans="1:8" s="80" customFormat="1" ht="12.9" customHeight="1">
      <c r="A407" s="76" t="s">
        <v>504</v>
      </c>
      <c r="B407" s="77" t="s">
        <v>101</v>
      </c>
      <c r="C407" s="77" t="s">
        <v>270</v>
      </c>
      <c r="D407" s="77" t="s">
        <v>196</v>
      </c>
      <c r="E407" s="77" t="str">
        <f t="shared" si="56"/>
        <v>UW314BEIGELL</v>
      </c>
      <c r="F407" s="77" t="s">
        <v>832</v>
      </c>
      <c r="G407" s="78">
        <v>720</v>
      </c>
      <c r="H407" s="79">
        <v>800</v>
      </c>
    </row>
    <row r="408" spans="1:8" s="80" customFormat="1" ht="12.9" customHeight="1">
      <c r="A408" s="76" t="s">
        <v>505</v>
      </c>
      <c r="B408" s="77" t="s">
        <v>102</v>
      </c>
      <c r="C408" s="77" t="s">
        <v>506</v>
      </c>
      <c r="D408" s="77" t="s">
        <v>198</v>
      </c>
      <c r="E408" s="77" t="str">
        <f t="shared" si="56"/>
        <v>UW315L.PINKM</v>
      </c>
      <c r="F408" s="77" t="s">
        <v>833</v>
      </c>
      <c r="G408" s="78">
        <v>595</v>
      </c>
      <c r="H408" s="79">
        <v>661</v>
      </c>
    </row>
    <row r="409" spans="1:8" s="80" customFormat="1" ht="12.9" customHeight="1">
      <c r="A409" s="76" t="s">
        <v>507</v>
      </c>
      <c r="B409" s="77" t="s">
        <v>102</v>
      </c>
      <c r="C409" s="77" t="s">
        <v>506</v>
      </c>
      <c r="D409" s="77" t="s">
        <v>194</v>
      </c>
      <c r="E409" s="77" t="str">
        <f t="shared" si="56"/>
        <v>UW315L.PINKL</v>
      </c>
      <c r="F409" s="77" t="s">
        <v>834</v>
      </c>
      <c r="G409" s="78">
        <v>595</v>
      </c>
      <c r="H409" s="79">
        <v>661</v>
      </c>
    </row>
    <row r="410" spans="1:8" s="80" customFormat="1" ht="12.9" customHeight="1">
      <c r="A410" s="76" t="s">
        <v>508</v>
      </c>
      <c r="B410" s="77" t="s">
        <v>102</v>
      </c>
      <c r="C410" s="77" t="s">
        <v>506</v>
      </c>
      <c r="D410" s="77" t="s">
        <v>196</v>
      </c>
      <c r="E410" s="77" t="str">
        <f t="shared" si="56"/>
        <v>UW315L.PINKLL</v>
      </c>
      <c r="F410" s="77" t="s">
        <v>835</v>
      </c>
      <c r="G410" s="78">
        <v>625</v>
      </c>
      <c r="H410" s="79">
        <v>694</v>
      </c>
    </row>
    <row r="411" spans="1:8" s="80" customFormat="1" ht="12.9" customHeight="1">
      <c r="A411" s="76" t="s">
        <v>509</v>
      </c>
      <c r="B411" s="77" t="s">
        <v>103</v>
      </c>
      <c r="C411" s="77" t="s">
        <v>270</v>
      </c>
      <c r="D411" s="77" t="s">
        <v>198</v>
      </c>
      <c r="E411" s="77" t="str">
        <f t="shared" si="56"/>
        <v>UW316BEIGEM</v>
      </c>
      <c r="F411" s="77" t="s">
        <v>836</v>
      </c>
      <c r="G411" s="78">
        <v>695</v>
      </c>
      <c r="H411" s="79">
        <v>772</v>
      </c>
    </row>
    <row r="412" spans="1:8" s="80" customFormat="1" ht="12.9" customHeight="1">
      <c r="A412" s="76" t="s">
        <v>510</v>
      </c>
      <c r="B412" s="77" t="s">
        <v>103</v>
      </c>
      <c r="C412" s="77" t="s">
        <v>270</v>
      </c>
      <c r="D412" s="77" t="s">
        <v>194</v>
      </c>
      <c r="E412" s="77" t="str">
        <f t="shared" si="56"/>
        <v>UW316BEIGEL</v>
      </c>
      <c r="F412" s="77" t="s">
        <v>837</v>
      </c>
      <c r="G412" s="78">
        <v>695</v>
      </c>
      <c r="H412" s="79">
        <v>772</v>
      </c>
    </row>
    <row r="413" spans="1:8" s="80" customFormat="1" ht="12.9" customHeight="1">
      <c r="A413" s="76" t="s">
        <v>511</v>
      </c>
      <c r="B413" s="77" t="s">
        <v>103</v>
      </c>
      <c r="C413" s="77" t="s">
        <v>270</v>
      </c>
      <c r="D413" s="77" t="s">
        <v>196</v>
      </c>
      <c r="E413" s="77" t="str">
        <f t="shared" si="56"/>
        <v>UW316BEIGELL</v>
      </c>
      <c r="F413" s="77" t="s">
        <v>838</v>
      </c>
      <c r="G413" s="78">
        <v>735</v>
      </c>
      <c r="H413" s="79">
        <v>817</v>
      </c>
    </row>
    <row r="414" spans="1:8" s="80" customFormat="1" ht="12.9" customHeight="1">
      <c r="A414" s="76" t="s">
        <v>1161</v>
      </c>
      <c r="B414" s="77" t="s">
        <v>1162</v>
      </c>
      <c r="C414" s="77" t="s">
        <v>493</v>
      </c>
      <c r="D414" s="77" t="s">
        <v>198</v>
      </c>
      <c r="E414" s="77" t="str">
        <f t="shared" si="56"/>
        <v>UW319LIGHT PINKM</v>
      </c>
      <c r="F414" s="77" t="s">
        <v>1163</v>
      </c>
      <c r="G414" s="78">
        <v>510</v>
      </c>
      <c r="H414" s="79">
        <v>567</v>
      </c>
    </row>
    <row r="415" spans="1:8" s="80" customFormat="1" ht="12.9" customHeight="1" thickBot="1">
      <c r="A415" s="76" t="s">
        <v>1164</v>
      </c>
      <c r="B415" s="77" t="s">
        <v>1162</v>
      </c>
      <c r="C415" s="77" t="s">
        <v>493</v>
      </c>
      <c r="D415" s="77" t="s">
        <v>194</v>
      </c>
      <c r="E415" s="77" t="str">
        <f t="shared" si="56"/>
        <v>UW319LIGHT PINKL</v>
      </c>
      <c r="F415" s="88" t="s">
        <v>1165</v>
      </c>
      <c r="G415" s="78">
        <v>510</v>
      </c>
      <c r="H415" s="79">
        <v>567</v>
      </c>
    </row>
    <row r="416" spans="1:8" s="80" customFormat="1" ht="12.9" customHeight="1" thickBot="1">
      <c r="A416" s="76" t="s">
        <v>1166</v>
      </c>
      <c r="B416" s="77" t="s">
        <v>1162</v>
      </c>
      <c r="C416" s="77" t="s">
        <v>493</v>
      </c>
      <c r="D416" s="77" t="s">
        <v>196</v>
      </c>
      <c r="E416" s="77" t="str">
        <f t="shared" si="56"/>
        <v>UW319LIGHT PINKLL</v>
      </c>
      <c r="F416" s="88" t="s">
        <v>1167</v>
      </c>
      <c r="G416" s="78">
        <v>540</v>
      </c>
      <c r="H416" s="79">
        <v>600</v>
      </c>
    </row>
    <row r="417" spans="1:8" s="80" customFormat="1" ht="12.9" customHeight="1">
      <c r="A417" s="76" t="s">
        <v>1347</v>
      </c>
      <c r="B417" s="77" t="s">
        <v>1353</v>
      </c>
      <c r="C417" s="77" t="s">
        <v>493</v>
      </c>
      <c r="D417" s="77" t="s">
        <v>198</v>
      </c>
      <c r="E417" s="77" t="str">
        <f t="shared" ref="E417:E419" si="57">+B417&amp;C417&amp;D417</f>
        <v>UW320LIGHT PINKM</v>
      </c>
      <c r="F417" s="77" t="s">
        <v>1350</v>
      </c>
      <c r="G417" s="78">
        <v>385</v>
      </c>
      <c r="H417" s="79">
        <v>428</v>
      </c>
    </row>
    <row r="418" spans="1:8" s="80" customFormat="1" ht="12.9" customHeight="1">
      <c r="A418" s="76" t="s">
        <v>1348</v>
      </c>
      <c r="B418" s="77" t="s">
        <v>1353</v>
      </c>
      <c r="C418" s="77" t="s">
        <v>493</v>
      </c>
      <c r="D418" s="77" t="s">
        <v>194</v>
      </c>
      <c r="E418" s="77" t="str">
        <f t="shared" si="57"/>
        <v>UW320LIGHT PINKL</v>
      </c>
      <c r="F418" s="77" t="s">
        <v>1351</v>
      </c>
      <c r="G418" s="78">
        <v>385</v>
      </c>
      <c r="H418" s="79">
        <v>428</v>
      </c>
    </row>
    <row r="419" spans="1:8" s="80" customFormat="1" ht="12.9" customHeight="1">
      <c r="A419" s="76" t="s">
        <v>1349</v>
      </c>
      <c r="B419" s="77" t="s">
        <v>1353</v>
      </c>
      <c r="C419" s="77" t="s">
        <v>493</v>
      </c>
      <c r="D419" s="77" t="s">
        <v>196</v>
      </c>
      <c r="E419" s="77" t="str">
        <f t="shared" si="57"/>
        <v>UW320LIGHT PINKLL</v>
      </c>
      <c r="F419" s="77" t="s">
        <v>1352</v>
      </c>
      <c r="G419" s="78">
        <v>415</v>
      </c>
      <c r="H419" s="79">
        <v>461</v>
      </c>
    </row>
    <row r="420" spans="1:8" s="80" customFormat="1" ht="12.9" customHeight="1">
      <c r="A420" s="76" t="s">
        <v>512</v>
      </c>
      <c r="B420" s="77" t="s">
        <v>104</v>
      </c>
      <c r="C420" s="77" t="s">
        <v>493</v>
      </c>
      <c r="D420" s="77" t="s">
        <v>268</v>
      </c>
      <c r="E420" s="77" t="str">
        <f t="shared" si="56"/>
        <v>UW321LIGHT PINK130CM</v>
      </c>
      <c r="F420" s="77" t="s">
        <v>839</v>
      </c>
      <c r="G420" s="78">
        <v>430</v>
      </c>
      <c r="H420" s="79">
        <v>478</v>
      </c>
    </row>
    <row r="421" spans="1:8" s="80" customFormat="1" ht="12.9" customHeight="1">
      <c r="A421" s="76" t="s">
        <v>513</v>
      </c>
      <c r="B421" s="77" t="s">
        <v>104</v>
      </c>
      <c r="C421" s="77" t="s">
        <v>493</v>
      </c>
      <c r="D421" s="77" t="s">
        <v>257</v>
      </c>
      <c r="E421" s="77" t="str">
        <f t="shared" si="56"/>
        <v>UW321LIGHT PINK150CM</v>
      </c>
      <c r="F421" s="77" t="s">
        <v>840</v>
      </c>
      <c r="G421" s="78">
        <v>480</v>
      </c>
      <c r="H421" s="79">
        <v>533</v>
      </c>
    </row>
    <row r="422" spans="1:8" s="80" customFormat="1" ht="12.9" customHeight="1">
      <c r="A422" s="76" t="s">
        <v>514</v>
      </c>
      <c r="B422" s="77" t="s">
        <v>104</v>
      </c>
      <c r="C422" s="77" t="s">
        <v>270</v>
      </c>
      <c r="D422" s="77" t="s">
        <v>268</v>
      </c>
      <c r="E422" s="77" t="str">
        <f t="shared" si="56"/>
        <v>UW321BEIGE130CM</v>
      </c>
      <c r="F422" s="77" t="s">
        <v>841</v>
      </c>
      <c r="G422" s="78">
        <v>430</v>
      </c>
      <c r="H422" s="79">
        <v>478</v>
      </c>
    </row>
    <row r="423" spans="1:8" s="80" customFormat="1" ht="12.9" customHeight="1">
      <c r="A423" s="76" t="s">
        <v>515</v>
      </c>
      <c r="B423" s="77" t="s">
        <v>104</v>
      </c>
      <c r="C423" s="77" t="s">
        <v>270</v>
      </c>
      <c r="D423" s="77" t="s">
        <v>257</v>
      </c>
      <c r="E423" s="77" t="str">
        <f t="shared" si="56"/>
        <v>UW321BEIGE150CM</v>
      </c>
      <c r="F423" s="77" t="s">
        <v>842</v>
      </c>
      <c r="G423" s="78">
        <v>480</v>
      </c>
      <c r="H423" s="79">
        <v>533</v>
      </c>
    </row>
    <row r="424" spans="1:8" s="80" customFormat="1" ht="12.9" customHeight="1">
      <c r="A424" s="76" t="s">
        <v>516</v>
      </c>
      <c r="B424" s="77" t="s">
        <v>105</v>
      </c>
      <c r="C424" s="77" t="s">
        <v>493</v>
      </c>
      <c r="D424" s="77" t="s">
        <v>268</v>
      </c>
      <c r="E424" s="77" t="str">
        <f t="shared" si="56"/>
        <v>UW322LIGHT PINK130CM</v>
      </c>
      <c r="F424" s="77" t="s">
        <v>843</v>
      </c>
      <c r="G424" s="78">
        <v>515</v>
      </c>
      <c r="H424" s="79">
        <v>572</v>
      </c>
    </row>
    <row r="425" spans="1:8" s="80" customFormat="1" ht="12.9" customHeight="1">
      <c r="A425" s="76" t="s">
        <v>517</v>
      </c>
      <c r="B425" s="77" t="s">
        <v>105</v>
      </c>
      <c r="C425" s="77" t="s">
        <v>493</v>
      </c>
      <c r="D425" s="77" t="s">
        <v>257</v>
      </c>
      <c r="E425" s="77" t="str">
        <f t="shared" si="56"/>
        <v>UW322LIGHT PINK150CM</v>
      </c>
      <c r="F425" s="77" t="s">
        <v>844</v>
      </c>
      <c r="G425" s="78">
        <v>560</v>
      </c>
      <c r="H425" s="79">
        <v>622</v>
      </c>
    </row>
    <row r="426" spans="1:8" s="80" customFormat="1" ht="12.9" customHeight="1">
      <c r="A426" s="76" t="s">
        <v>518</v>
      </c>
      <c r="B426" s="77" t="s">
        <v>105</v>
      </c>
      <c r="C426" s="77" t="s">
        <v>270</v>
      </c>
      <c r="D426" s="77" t="s">
        <v>268</v>
      </c>
      <c r="E426" s="77" t="str">
        <f t="shared" si="56"/>
        <v>UW322BEIGE130CM</v>
      </c>
      <c r="F426" s="77" t="s">
        <v>845</v>
      </c>
      <c r="G426" s="78">
        <v>515</v>
      </c>
      <c r="H426" s="79">
        <v>572</v>
      </c>
    </row>
    <row r="427" spans="1:8" s="80" customFormat="1" ht="12.9" customHeight="1">
      <c r="A427" s="76" t="s">
        <v>519</v>
      </c>
      <c r="B427" s="77" t="s">
        <v>105</v>
      </c>
      <c r="C427" s="77" t="s">
        <v>270</v>
      </c>
      <c r="D427" s="77" t="s">
        <v>257</v>
      </c>
      <c r="E427" s="77" t="str">
        <f t="shared" si="56"/>
        <v>UW322BEIGE150CM</v>
      </c>
      <c r="F427" s="77" t="s">
        <v>846</v>
      </c>
      <c r="G427" s="78">
        <v>560</v>
      </c>
      <c r="H427" s="79">
        <v>622</v>
      </c>
    </row>
    <row r="428" spans="1:8" s="80" customFormat="1" ht="12.9" customHeight="1">
      <c r="A428" s="76" t="s">
        <v>520</v>
      </c>
      <c r="B428" s="77" t="s">
        <v>106</v>
      </c>
      <c r="C428" s="77" t="s">
        <v>493</v>
      </c>
      <c r="D428" s="77" t="s">
        <v>268</v>
      </c>
      <c r="E428" s="77" t="str">
        <f t="shared" si="56"/>
        <v>UW323LIGHT PINK130CM</v>
      </c>
      <c r="F428" s="77" t="s">
        <v>847</v>
      </c>
      <c r="G428" s="78">
        <v>500</v>
      </c>
      <c r="H428" s="79">
        <v>556</v>
      </c>
    </row>
    <row r="429" spans="1:8" s="80" customFormat="1" ht="12.9" customHeight="1">
      <c r="A429" s="76" t="s">
        <v>521</v>
      </c>
      <c r="B429" s="77" t="s">
        <v>106</v>
      </c>
      <c r="C429" s="77" t="s">
        <v>493</v>
      </c>
      <c r="D429" s="77" t="s">
        <v>257</v>
      </c>
      <c r="E429" s="77" t="str">
        <f t="shared" si="56"/>
        <v>UW323LIGHT PINK150CM</v>
      </c>
      <c r="F429" s="77" t="s">
        <v>848</v>
      </c>
      <c r="G429" s="78">
        <v>545</v>
      </c>
      <c r="H429" s="79">
        <v>605</v>
      </c>
    </row>
    <row r="430" spans="1:8" s="80" customFormat="1" ht="12.9" customHeight="1">
      <c r="A430" s="76" t="s">
        <v>522</v>
      </c>
      <c r="B430" s="77" t="s">
        <v>106</v>
      </c>
      <c r="C430" s="77" t="s">
        <v>270</v>
      </c>
      <c r="D430" s="77" t="s">
        <v>268</v>
      </c>
      <c r="E430" s="77" t="str">
        <f t="shared" si="56"/>
        <v>UW323BEIGE130CM</v>
      </c>
      <c r="F430" s="77" t="s">
        <v>849</v>
      </c>
      <c r="G430" s="78">
        <v>500</v>
      </c>
      <c r="H430" s="79">
        <v>556</v>
      </c>
    </row>
    <row r="431" spans="1:8" s="80" customFormat="1" ht="12.9" customHeight="1">
      <c r="A431" s="76" t="s">
        <v>523</v>
      </c>
      <c r="B431" s="77" t="s">
        <v>106</v>
      </c>
      <c r="C431" s="77" t="s">
        <v>270</v>
      </c>
      <c r="D431" s="77" t="s">
        <v>257</v>
      </c>
      <c r="E431" s="77" t="str">
        <f t="shared" si="56"/>
        <v>UW323BEIGE150CM</v>
      </c>
      <c r="F431" s="77" t="s">
        <v>850</v>
      </c>
      <c r="G431" s="78">
        <v>545</v>
      </c>
      <c r="H431" s="79">
        <v>605</v>
      </c>
    </row>
    <row r="432" spans="1:8" s="80" customFormat="1" ht="12.9" customHeight="1">
      <c r="A432" s="76" t="s">
        <v>524</v>
      </c>
      <c r="B432" s="77" t="s">
        <v>107</v>
      </c>
      <c r="C432" s="77" t="s">
        <v>493</v>
      </c>
      <c r="D432" s="77" t="s">
        <v>268</v>
      </c>
      <c r="E432" s="77" t="str">
        <f t="shared" si="56"/>
        <v>UW324LIGHT PINK130CM</v>
      </c>
      <c r="F432" s="77" t="s">
        <v>851</v>
      </c>
      <c r="G432" s="78">
        <v>180</v>
      </c>
      <c r="H432" s="79">
        <v>200</v>
      </c>
    </row>
    <row r="433" spans="1:8" s="80" customFormat="1" ht="12.9" customHeight="1">
      <c r="A433" s="76" t="s">
        <v>525</v>
      </c>
      <c r="B433" s="77" t="s">
        <v>107</v>
      </c>
      <c r="C433" s="77" t="s">
        <v>493</v>
      </c>
      <c r="D433" s="77" t="s">
        <v>257</v>
      </c>
      <c r="E433" s="77" t="str">
        <f t="shared" si="56"/>
        <v>UW324LIGHT PINK150CM</v>
      </c>
      <c r="F433" s="77" t="s">
        <v>852</v>
      </c>
      <c r="G433" s="78">
        <v>220</v>
      </c>
      <c r="H433" s="79">
        <v>244</v>
      </c>
    </row>
    <row r="434" spans="1:8" s="80" customFormat="1" ht="12.9" customHeight="1">
      <c r="A434" s="76" t="s">
        <v>526</v>
      </c>
      <c r="B434" s="77" t="s">
        <v>108</v>
      </c>
      <c r="C434" s="77" t="s">
        <v>270</v>
      </c>
      <c r="D434" s="77" t="s">
        <v>268</v>
      </c>
      <c r="E434" s="77" t="str">
        <f t="shared" si="56"/>
        <v>UW325BEIGE130CM</v>
      </c>
      <c r="F434" s="77" t="s">
        <v>853</v>
      </c>
      <c r="G434" s="78">
        <v>245</v>
      </c>
      <c r="H434" s="79">
        <v>272</v>
      </c>
    </row>
    <row r="435" spans="1:8" s="80" customFormat="1" ht="12.9" customHeight="1">
      <c r="A435" s="76" t="s">
        <v>527</v>
      </c>
      <c r="B435" s="77" t="s">
        <v>108</v>
      </c>
      <c r="C435" s="77" t="s">
        <v>270</v>
      </c>
      <c r="D435" s="77" t="s">
        <v>257</v>
      </c>
      <c r="E435" s="77" t="str">
        <f t="shared" si="56"/>
        <v>UW325BEIGE150CM</v>
      </c>
      <c r="F435" s="77" t="s">
        <v>854</v>
      </c>
      <c r="G435" s="78">
        <v>295</v>
      </c>
      <c r="H435" s="79">
        <v>328</v>
      </c>
    </row>
    <row r="436" spans="1:8" s="80" customFormat="1" ht="12.9" customHeight="1">
      <c r="A436" s="76" t="s">
        <v>528</v>
      </c>
      <c r="B436" s="77" t="s">
        <v>109</v>
      </c>
      <c r="C436" s="77" t="s">
        <v>172</v>
      </c>
      <c r="D436" s="77" t="s">
        <v>268</v>
      </c>
      <c r="E436" s="77" t="str">
        <f t="shared" si="56"/>
        <v>UW326PINK130CM</v>
      </c>
      <c r="F436" s="77" t="s">
        <v>855</v>
      </c>
      <c r="G436" s="78">
        <v>405</v>
      </c>
      <c r="H436" s="79">
        <v>450</v>
      </c>
    </row>
    <row r="437" spans="1:8" s="80" customFormat="1" ht="12.9" customHeight="1">
      <c r="A437" s="76" t="s">
        <v>529</v>
      </c>
      <c r="B437" s="77" t="s">
        <v>109</v>
      </c>
      <c r="C437" s="77" t="s">
        <v>172</v>
      </c>
      <c r="D437" s="77" t="s">
        <v>257</v>
      </c>
      <c r="E437" s="77" t="str">
        <f t="shared" si="56"/>
        <v>UW326PINK150CM</v>
      </c>
      <c r="F437" s="77" t="s">
        <v>856</v>
      </c>
      <c r="G437" s="78">
        <v>455</v>
      </c>
      <c r="H437" s="79">
        <v>506</v>
      </c>
    </row>
    <row r="438" spans="1:8" s="80" customFormat="1" ht="12.9" customHeight="1">
      <c r="A438" s="76" t="s">
        <v>530</v>
      </c>
      <c r="B438" s="77" t="s">
        <v>109</v>
      </c>
      <c r="C438" s="77" t="s">
        <v>270</v>
      </c>
      <c r="D438" s="77" t="s">
        <v>268</v>
      </c>
      <c r="E438" s="77" t="str">
        <f t="shared" si="56"/>
        <v>UW326BEIGE130CM</v>
      </c>
      <c r="F438" s="77" t="s">
        <v>857</v>
      </c>
      <c r="G438" s="78">
        <v>405</v>
      </c>
      <c r="H438" s="79">
        <v>450</v>
      </c>
    </row>
    <row r="439" spans="1:8" s="80" customFormat="1" ht="12.9" customHeight="1">
      <c r="A439" s="76" t="s">
        <v>531</v>
      </c>
      <c r="B439" s="77" t="s">
        <v>109</v>
      </c>
      <c r="C439" s="77" t="s">
        <v>270</v>
      </c>
      <c r="D439" s="77" t="s">
        <v>257</v>
      </c>
      <c r="E439" s="77" t="str">
        <f t="shared" si="56"/>
        <v>UW326BEIGE150CM</v>
      </c>
      <c r="F439" s="77" t="s">
        <v>858</v>
      </c>
      <c r="G439" s="78">
        <v>455</v>
      </c>
      <c r="H439" s="79">
        <v>506</v>
      </c>
    </row>
    <row r="440" spans="1:8" s="80" customFormat="1" ht="12.9" customHeight="1">
      <c r="A440" s="76" t="s">
        <v>532</v>
      </c>
      <c r="B440" s="77" t="s">
        <v>110</v>
      </c>
      <c r="C440" s="77" t="s">
        <v>168</v>
      </c>
      <c r="D440" s="77" t="s">
        <v>205</v>
      </c>
      <c r="E440" s="77" t="str">
        <f t="shared" si="56"/>
        <v>UW401GRAYS</v>
      </c>
      <c r="F440" s="77" t="s">
        <v>859</v>
      </c>
      <c r="G440" s="78">
        <v>1080</v>
      </c>
      <c r="H440" s="79">
        <v>1200</v>
      </c>
    </row>
    <row r="441" spans="1:8" s="80" customFormat="1" ht="12.9" customHeight="1">
      <c r="A441" s="76" t="s">
        <v>533</v>
      </c>
      <c r="B441" s="77" t="s">
        <v>110</v>
      </c>
      <c r="C441" s="77" t="s">
        <v>168</v>
      </c>
      <c r="D441" s="77" t="s">
        <v>198</v>
      </c>
      <c r="E441" s="77" t="str">
        <f t="shared" si="56"/>
        <v>UW401GRAYM</v>
      </c>
      <c r="F441" s="77" t="s">
        <v>860</v>
      </c>
      <c r="G441" s="78">
        <v>1080</v>
      </c>
      <c r="H441" s="79">
        <v>1200</v>
      </c>
    </row>
    <row r="442" spans="1:8" s="80" customFormat="1" ht="12.9" customHeight="1">
      <c r="A442" s="76" t="s">
        <v>534</v>
      </c>
      <c r="B442" s="77" t="s">
        <v>110</v>
      </c>
      <c r="C442" s="77" t="s">
        <v>168</v>
      </c>
      <c r="D442" s="77" t="s">
        <v>194</v>
      </c>
      <c r="E442" s="77" t="str">
        <f t="shared" si="56"/>
        <v>UW401GRAYL</v>
      </c>
      <c r="F442" s="77" t="s">
        <v>861</v>
      </c>
      <c r="G442" s="78">
        <v>1110</v>
      </c>
      <c r="H442" s="79">
        <v>1233</v>
      </c>
    </row>
    <row r="443" spans="1:8" s="80" customFormat="1" ht="12.9" customHeight="1">
      <c r="A443" s="76" t="s">
        <v>535</v>
      </c>
      <c r="B443" s="77" t="s">
        <v>110</v>
      </c>
      <c r="C443" s="77" t="s">
        <v>168</v>
      </c>
      <c r="D443" s="77" t="s">
        <v>196</v>
      </c>
      <c r="E443" s="77" t="str">
        <f t="shared" si="56"/>
        <v>UW401GRAYLL</v>
      </c>
      <c r="F443" s="77" t="s">
        <v>862</v>
      </c>
      <c r="G443" s="78">
        <v>1110</v>
      </c>
      <c r="H443" s="79">
        <v>1233</v>
      </c>
    </row>
    <row r="444" spans="1:8" s="80" customFormat="1" ht="12.9" customHeight="1">
      <c r="A444" s="76" t="s">
        <v>536</v>
      </c>
      <c r="B444" s="77" t="s">
        <v>111</v>
      </c>
      <c r="C444" s="77" t="s">
        <v>168</v>
      </c>
      <c r="D444" s="77" t="s">
        <v>198</v>
      </c>
      <c r="E444" s="77" t="str">
        <f t="shared" si="56"/>
        <v>UW402GRAYM</v>
      </c>
      <c r="F444" s="77" t="s">
        <v>863</v>
      </c>
      <c r="G444" s="78">
        <v>1080</v>
      </c>
      <c r="H444" s="79">
        <v>1200</v>
      </c>
    </row>
    <row r="445" spans="1:8" s="80" customFormat="1" ht="12.9" customHeight="1">
      <c r="A445" s="76" t="s">
        <v>537</v>
      </c>
      <c r="B445" s="77" t="s">
        <v>111</v>
      </c>
      <c r="C445" s="77" t="s">
        <v>168</v>
      </c>
      <c r="D445" s="77" t="s">
        <v>194</v>
      </c>
      <c r="E445" s="77" t="str">
        <f t="shared" si="56"/>
        <v>UW402GRAYL</v>
      </c>
      <c r="F445" s="77" t="s">
        <v>864</v>
      </c>
      <c r="G445" s="78">
        <v>1080</v>
      </c>
      <c r="H445" s="79">
        <v>1200</v>
      </c>
    </row>
    <row r="446" spans="1:8" s="80" customFormat="1" ht="12.9" customHeight="1">
      <c r="A446" s="76" t="s">
        <v>538</v>
      </c>
      <c r="B446" s="77" t="s">
        <v>111</v>
      </c>
      <c r="C446" s="77" t="s">
        <v>168</v>
      </c>
      <c r="D446" s="77" t="s">
        <v>196</v>
      </c>
      <c r="E446" s="77" t="str">
        <f t="shared" si="56"/>
        <v>UW402GRAYLL</v>
      </c>
      <c r="F446" s="77" t="s">
        <v>865</v>
      </c>
      <c r="G446" s="78">
        <v>1110</v>
      </c>
      <c r="H446" s="79">
        <v>1233</v>
      </c>
    </row>
    <row r="447" spans="1:8" s="80" customFormat="1" ht="12.9" customHeight="1">
      <c r="A447" s="76" t="s">
        <v>539</v>
      </c>
      <c r="B447" s="77" t="s">
        <v>112</v>
      </c>
      <c r="C447" s="77" t="s">
        <v>168</v>
      </c>
      <c r="D447" s="77" t="s">
        <v>198</v>
      </c>
      <c r="E447" s="77" t="str">
        <f t="shared" si="56"/>
        <v>UW403GRAYM</v>
      </c>
      <c r="F447" s="77" t="s">
        <v>866</v>
      </c>
      <c r="G447" s="78">
        <v>1135</v>
      </c>
      <c r="H447" s="79">
        <v>1261</v>
      </c>
    </row>
    <row r="448" spans="1:8" s="80" customFormat="1" ht="12.9" customHeight="1">
      <c r="A448" s="76" t="s">
        <v>540</v>
      </c>
      <c r="B448" s="77" t="s">
        <v>112</v>
      </c>
      <c r="C448" s="77" t="s">
        <v>168</v>
      </c>
      <c r="D448" s="77" t="s">
        <v>194</v>
      </c>
      <c r="E448" s="77" t="str">
        <f t="shared" si="56"/>
        <v>UW403GRAYL</v>
      </c>
      <c r="F448" s="77" t="s">
        <v>867</v>
      </c>
      <c r="G448" s="78">
        <v>1135</v>
      </c>
      <c r="H448" s="79">
        <v>1261</v>
      </c>
    </row>
    <row r="449" spans="1:8" s="80" customFormat="1" ht="12.9" customHeight="1">
      <c r="A449" s="76" t="s">
        <v>541</v>
      </c>
      <c r="B449" s="77" t="s">
        <v>112</v>
      </c>
      <c r="C449" s="77" t="s">
        <v>168</v>
      </c>
      <c r="D449" s="77" t="s">
        <v>196</v>
      </c>
      <c r="E449" s="77" t="str">
        <f t="shared" si="56"/>
        <v>UW403GRAYLL</v>
      </c>
      <c r="F449" s="77" t="s">
        <v>868</v>
      </c>
      <c r="G449" s="78">
        <v>1165</v>
      </c>
      <c r="H449" s="79">
        <v>1294</v>
      </c>
    </row>
    <row r="450" spans="1:8" s="80" customFormat="1" ht="12.9" customHeight="1">
      <c r="A450" s="76" t="s">
        <v>542</v>
      </c>
      <c r="B450" s="77" t="s">
        <v>113</v>
      </c>
      <c r="C450" s="77" t="s">
        <v>168</v>
      </c>
      <c r="D450" s="77" t="s">
        <v>205</v>
      </c>
      <c r="E450" s="77" t="str">
        <f t="shared" si="56"/>
        <v>UW602GRAYS</v>
      </c>
      <c r="F450" s="77" t="s">
        <v>869</v>
      </c>
      <c r="G450" s="78">
        <v>405</v>
      </c>
      <c r="H450" s="79">
        <v>450</v>
      </c>
    </row>
    <row r="451" spans="1:8" s="80" customFormat="1" ht="12.9" customHeight="1">
      <c r="A451" s="76" t="s">
        <v>543</v>
      </c>
      <c r="B451" s="77" t="s">
        <v>113</v>
      </c>
      <c r="C451" s="77" t="s">
        <v>216</v>
      </c>
      <c r="D451" s="77" t="s">
        <v>205</v>
      </c>
      <c r="E451" s="77" t="str">
        <f t="shared" si="56"/>
        <v>UW602PURPLES</v>
      </c>
      <c r="F451" s="77" t="s">
        <v>870</v>
      </c>
      <c r="G451" s="78">
        <v>405</v>
      </c>
      <c r="H451" s="79">
        <v>450</v>
      </c>
    </row>
    <row r="452" spans="1:8" s="80" customFormat="1" ht="12.9" customHeight="1">
      <c r="A452" s="76" t="s">
        <v>544</v>
      </c>
      <c r="B452" s="77" t="s">
        <v>113</v>
      </c>
      <c r="C452" s="77" t="s">
        <v>270</v>
      </c>
      <c r="D452" s="77" t="s">
        <v>205</v>
      </c>
      <c r="E452" s="77" t="str">
        <f t="shared" si="56"/>
        <v>UW602BEIGES</v>
      </c>
      <c r="F452" s="77" t="s">
        <v>871</v>
      </c>
      <c r="G452" s="78">
        <v>405</v>
      </c>
      <c r="H452" s="79">
        <v>450</v>
      </c>
    </row>
    <row r="453" spans="1:8" s="80" customFormat="1" ht="12.9" customHeight="1">
      <c r="A453" s="76" t="s">
        <v>545</v>
      </c>
      <c r="B453" s="77" t="s">
        <v>114</v>
      </c>
      <c r="C453" s="77" t="s">
        <v>168</v>
      </c>
      <c r="D453" s="77" t="s">
        <v>205</v>
      </c>
      <c r="E453" s="77" t="str">
        <f t="shared" si="56"/>
        <v>UW603GRAYS</v>
      </c>
      <c r="F453" s="77" t="s">
        <v>872</v>
      </c>
      <c r="G453" s="78">
        <v>380</v>
      </c>
      <c r="H453" s="79">
        <v>422</v>
      </c>
    </row>
    <row r="454" spans="1:8" s="80" customFormat="1" ht="12.9" customHeight="1">
      <c r="A454" s="76" t="s">
        <v>546</v>
      </c>
      <c r="B454" s="77" t="s">
        <v>114</v>
      </c>
      <c r="C454" s="77" t="s">
        <v>168</v>
      </c>
      <c r="D454" s="77" t="s">
        <v>196</v>
      </c>
      <c r="E454" s="77" t="str">
        <f t="shared" si="56"/>
        <v>UW603GRAYLL</v>
      </c>
      <c r="F454" s="77" t="s">
        <v>873</v>
      </c>
      <c r="G454" s="78">
        <v>425</v>
      </c>
      <c r="H454" s="79">
        <v>472</v>
      </c>
    </row>
    <row r="455" spans="1:8" s="80" customFormat="1" ht="12.9" customHeight="1">
      <c r="A455" s="76" t="s">
        <v>547</v>
      </c>
      <c r="B455" s="77" t="s">
        <v>114</v>
      </c>
      <c r="C455" s="77" t="s">
        <v>168</v>
      </c>
      <c r="D455" s="77" t="s">
        <v>192</v>
      </c>
      <c r="E455" s="77" t="str">
        <f t="shared" si="56"/>
        <v>UW603GRAY3L</v>
      </c>
      <c r="F455" s="77" t="s">
        <v>874</v>
      </c>
      <c r="G455" s="78">
        <v>470</v>
      </c>
      <c r="H455" s="79">
        <v>522</v>
      </c>
    </row>
    <row r="456" spans="1:8" s="80" customFormat="1" ht="12.9" customHeight="1">
      <c r="A456" s="76" t="s">
        <v>548</v>
      </c>
      <c r="B456" s="77" t="s">
        <v>114</v>
      </c>
      <c r="C456" s="77" t="s">
        <v>216</v>
      </c>
      <c r="D456" s="77" t="s">
        <v>205</v>
      </c>
      <c r="E456" s="77" t="str">
        <f t="shared" si="56"/>
        <v>UW603PURPLES</v>
      </c>
      <c r="F456" s="77" t="s">
        <v>875</v>
      </c>
      <c r="G456" s="78">
        <v>380</v>
      </c>
      <c r="H456" s="79">
        <v>422</v>
      </c>
    </row>
    <row r="457" spans="1:8" s="80" customFormat="1" ht="12.9" customHeight="1">
      <c r="A457" s="76" t="s">
        <v>549</v>
      </c>
      <c r="B457" s="77" t="s">
        <v>114</v>
      </c>
      <c r="C457" s="77" t="s">
        <v>216</v>
      </c>
      <c r="D457" s="77" t="s">
        <v>198</v>
      </c>
      <c r="E457" s="77" t="str">
        <f t="shared" si="56"/>
        <v>UW603PURPLEM</v>
      </c>
      <c r="F457" s="77" t="s">
        <v>876</v>
      </c>
      <c r="G457" s="78">
        <v>380</v>
      </c>
      <c r="H457" s="79">
        <v>422</v>
      </c>
    </row>
    <row r="458" spans="1:8" s="80" customFormat="1" ht="12.9" customHeight="1">
      <c r="A458" s="76" t="s">
        <v>550</v>
      </c>
      <c r="B458" s="77" t="s">
        <v>114</v>
      </c>
      <c r="C458" s="77" t="s">
        <v>216</v>
      </c>
      <c r="D458" s="77" t="s">
        <v>196</v>
      </c>
      <c r="E458" s="77" t="str">
        <f t="shared" si="56"/>
        <v>UW603PURPLELL</v>
      </c>
      <c r="F458" s="77" t="s">
        <v>877</v>
      </c>
      <c r="G458" s="78">
        <v>425</v>
      </c>
      <c r="H458" s="79">
        <v>472</v>
      </c>
    </row>
    <row r="459" spans="1:8" s="80" customFormat="1" ht="12.9" customHeight="1">
      <c r="A459" s="76" t="s">
        <v>551</v>
      </c>
      <c r="B459" s="77" t="s">
        <v>114</v>
      </c>
      <c r="C459" s="77" t="s">
        <v>216</v>
      </c>
      <c r="D459" s="77" t="s">
        <v>192</v>
      </c>
      <c r="E459" s="77" t="str">
        <f t="shared" si="56"/>
        <v>UW603PURPLE3L</v>
      </c>
      <c r="F459" s="77" t="s">
        <v>878</v>
      </c>
      <c r="G459" s="78">
        <v>470</v>
      </c>
      <c r="H459" s="79">
        <v>522</v>
      </c>
    </row>
    <row r="460" spans="1:8" s="80" customFormat="1" ht="12.9" customHeight="1">
      <c r="A460" s="76" t="s">
        <v>552</v>
      </c>
      <c r="B460" s="77" t="s">
        <v>114</v>
      </c>
      <c r="C460" s="77" t="s">
        <v>270</v>
      </c>
      <c r="D460" s="77" t="s">
        <v>205</v>
      </c>
      <c r="E460" s="77" t="str">
        <f t="shared" si="56"/>
        <v>UW603BEIGES</v>
      </c>
      <c r="F460" s="77" t="s">
        <v>879</v>
      </c>
      <c r="G460" s="78">
        <v>380</v>
      </c>
      <c r="H460" s="79">
        <v>422</v>
      </c>
    </row>
    <row r="461" spans="1:8" s="80" customFormat="1" ht="12.9" customHeight="1">
      <c r="A461" s="76" t="s">
        <v>553</v>
      </c>
      <c r="B461" s="77" t="s">
        <v>114</v>
      </c>
      <c r="C461" s="77" t="s">
        <v>270</v>
      </c>
      <c r="D461" s="77" t="s">
        <v>198</v>
      </c>
      <c r="E461" s="77" t="str">
        <f t="shared" ref="E461:E564" si="58">+B461&amp;C461&amp;D461</f>
        <v>UW603BEIGEM</v>
      </c>
      <c r="F461" s="77" t="s">
        <v>880</v>
      </c>
      <c r="G461" s="78">
        <v>380</v>
      </c>
      <c r="H461" s="79">
        <v>422</v>
      </c>
    </row>
    <row r="462" spans="1:8" s="80" customFormat="1" ht="12.9" customHeight="1">
      <c r="A462" s="76" t="s">
        <v>554</v>
      </c>
      <c r="B462" s="77" t="s">
        <v>114</v>
      </c>
      <c r="C462" s="77" t="s">
        <v>270</v>
      </c>
      <c r="D462" s="77" t="s">
        <v>194</v>
      </c>
      <c r="E462" s="77" t="str">
        <f t="shared" si="58"/>
        <v>UW603BEIGEL</v>
      </c>
      <c r="F462" s="77" t="s">
        <v>881</v>
      </c>
      <c r="G462" s="78">
        <v>380</v>
      </c>
      <c r="H462" s="79">
        <v>422</v>
      </c>
    </row>
    <row r="463" spans="1:8" s="80" customFormat="1" ht="12.9" customHeight="1">
      <c r="A463" s="76" t="s">
        <v>555</v>
      </c>
      <c r="B463" s="77" t="s">
        <v>114</v>
      </c>
      <c r="C463" s="77" t="s">
        <v>270</v>
      </c>
      <c r="D463" s="77" t="s">
        <v>196</v>
      </c>
      <c r="E463" s="77" t="str">
        <f t="shared" si="58"/>
        <v>UW603BEIGELL</v>
      </c>
      <c r="F463" s="77" t="s">
        <v>882</v>
      </c>
      <c r="G463" s="78">
        <v>425</v>
      </c>
      <c r="H463" s="79">
        <v>472</v>
      </c>
    </row>
    <row r="464" spans="1:8" s="80" customFormat="1" ht="12.9" customHeight="1">
      <c r="A464" s="76" t="s">
        <v>556</v>
      </c>
      <c r="B464" s="77" t="s">
        <v>114</v>
      </c>
      <c r="C464" s="77" t="s">
        <v>270</v>
      </c>
      <c r="D464" s="77" t="s">
        <v>192</v>
      </c>
      <c r="E464" s="77" t="str">
        <f t="shared" si="58"/>
        <v>UW603BEIGE3L</v>
      </c>
      <c r="F464" s="77" t="s">
        <v>883</v>
      </c>
      <c r="G464" s="78">
        <v>470</v>
      </c>
      <c r="H464" s="79">
        <v>522</v>
      </c>
    </row>
    <row r="465" spans="1:8" s="80" customFormat="1" ht="12.9" customHeight="1">
      <c r="A465" s="76" t="s">
        <v>1321</v>
      </c>
      <c r="B465" s="77" t="s">
        <v>115</v>
      </c>
      <c r="C465" s="77" t="s">
        <v>1324</v>
      </c>
      <c r="D465" s="77" t="s">
        <v>198</v>
      </c>
      <c r="E465" s="77" t="str">
        <f t="shared" ref="E465:E467" si="59">+B465&amp;C465&amp;D465</f>
        <v>UW606SLATE GRAYM</v>
      </c>
      <c r="F465" s="77" t="s">
        <v>1325</v>
      </c>
      <c r="G465" s="78">
        <v>460</v>
      </c>
      <c r="H465" s="79">
        <v>511</v>
      </c>
    </row>
    <row r="466" spans="1:8" s="80" customFormat="1" ht="12.9" customHeight="1">
      <c r="A466" s="76" t="s">
        <v>1322</v>
      </c>
      <c r="B466" s="77" t="s">
        <v>115</v>
      </c>
      <c r="C466" s="77" t="s">
        <v>1324</v>
      </c>
      <c r="D466" s="77" t="s">
        <v>194</v>
      </c>
      <c r="E466" s="77" t="str">
        <f t="shared" si="59"/>
        <v>UW606SLATE GRAYL</v>
      </c>
      <c r="F466" s="77" t="s">
        <v>1326</v>
      </c>
      <c r="G466" s="78">
        <v>460</v>
      </c>
      <c r="H466" s="79">
        <v>511</v>
      </c>
    </row>
    <row r="467" spans="1:8" s="80" customFormat="1" ht="12.9" customHeight="1">
      <c r="A467" s="76" t="s">
        <v>1323</v>
      </c>
      <c r="B467" s="77" t="s">
        <v>115</v>
      </c>
      <c r="C467" s="77" t="s">
        <v>1324</v>
      </c>
      <c r="D467" s="77" t="s">
        <v>196</v>
      </c>
      <c r="E467" s="77" t="str">
        <f t="shared" si="59"/>
        <v>UW606SLATE GRAYLL</v>
      </c>
      <c r="F467" s="77" t="s">
        <v>1327</v>
      </c>
      <c r="G467" s="78">
        <v>490</v>
      </c>
      <c r="H467" s="79">
        <v>544</v>
      </c>
    </row>
    <row r="468" spans="1:8" s="80" customFormat="1" ht="12.9" customHeight="1">
      <c r="A468" s="76" t="s">
        <v>557</v>
      </c>
      <c r="B468" s="77" t="s">
        <v>115</v>
      </c>
      <c r="C468" s="77" t="s">
        <v>168</v>
      </c>
      <c r="D468" s="77" t="s">
        <v>198</v>
      </c>
      <c r="E468" s="77" t="str">
        <f t="shared" si="58"/>
        <v>UW606GRAYM</v>
      </c>
      <c r="F468" s="77" t="s">
        <v>884</v>
      </c>
      <c r="G468" s="78">
        <v>460</v>
      </c>
      <c r="H468" s="79">
        <v>511</v>
      </c>
    </row>
    <row r="469" spans="1:8" s="80" customFormat="1" ht="12.9" customHeight="1">
      <c r="A469" s="76" t="s">
        <v>558</v>
      </c>
      <c r="B469" s="77" t="s">
        <v>115</v>
      </c>
      <c r="C469" s="77" t="s">
        <v>168</v>
      </c>
      <c r="D469" s="77" t="s">
        <v>194</v>
      </c>
      <c r="E469" s="77" t="str">
        <f t="shared" si="58"/>
        <v>UW606GRAYL</v>
      </c>
      <c r="F469" s="77" t="s">
        <v>885</v>
      </c>
      <c r="G469" s="78">
        <v>460</v>
      </c>
      <c r="H469" s="79">
        <v>511</v>
      </c>
    </row>
    <row r="470" spans="1:8" s="80" customFormat="1" ht="12.9" customHeight="1">
      <c r="A470" s="76" t="s">
        <v>559</v>
      </c>
      <c r="B470" s="77" t="s">
        <v>115</v>
      </c>
      <c r="C470" s="77" t="s">
        <v>168</v>
      </c>
      <c r="D470" s="77" t="s">
        <v>196</v>
      </c>
      <c r="E470" s="77" t="str">
        <f t="shared" si="58"/>
        <v>UW606GRAYLL</v>
      </c>
      <c r="F470" s="77" t="s">
        <v>886</v>
      </c>
      <c r="G470" s="78">
        <v>490</v>
      </c>
      <c r="H470" s="79">
        <v>544</v>
      </c>
    </row>
    <row r="471" spans="1:8" s="80" customFormat="1" ht="12.9" customHeight="1">
      <c r="A471" s="76" t="s">
        <v>998</v>
      </c>
      <c r="B471" s="77" t="s">
        <v>115</v>
      </c>
      <c r="C471" s="77" t="s">
        <v>174</v>
      </c>
      <c r="D471" s="77" t="s">
        <v>198</v>
      </c>
      <c r="E471" s="77" t="str">
        <f t="shared" ref="E471:E474" si="60">+B471&amp;C471&amp;D471</f>
        <v>UW606BLACKM</v>
      </c>
      <c r="F471" s="77" t="s">
        <v>1002</v>
      </c>
      <c r="G471" s="78">
        <v>460</v>
      </c>
      <c r="H471" s="79">
        <v>511</v>
      </c>
    </row>
    <row r="472" spans="1:8" s="80" customFormat="1" ht="12.9" customHeight="1">
      <c r="A472" s="76" t="s">
        <v>999</v>
      </c>
      <c r="B472" s="77" t="s">
        <v>115</v>
      </c>
      <c r="C472" s="77" t="s">
        <v>174</v>
      </c>
      <c r="D472" s="77" t="s">
        <v>194</v>
      </c>
      <c r="E472" s="77" t="str">
        <f t="shared" si="60"/>
        <v>UW606BLACKL</v>
      </c>
      <c r="F472" s="77" t="s">
        <v>1003</v>
      </c>
      <c r="G472" s="78">
        <v>460</v>
      </c>
      <c r="H472" s="79">
        <v>511</v>
      </c>
    </row>
    <row r="473" spans="1:8" s="80" customFormat="1" ht="12.9" customHeight="1">
      <c r="A473" s="76" t="s">
        <v>1000</v>
      </c>
      <c r="B473" s="77" t="s">
        <v>115</v>
      </c>
      <c r="C473" s="77" t="s">
        <v>174</v>
      </c>
      <c r="D473" s="77" t="s">
        <v>196</v>
      </c>
      <c r="E473" s="77" t="str">
        <f t="shared" si="60"/>
        <v>UW606BLACKLL</v>
      </c>
      <c r="F473" s="77" t="s">
        <v>1004</v>
      </c>
      <c r="G473" s="78">
        <v>490</v>
      </c>
      <c r="H473" s="79">
        <v>544</v>
      </c>
    </row>
    <row r="474" spans="1:8" s="80" customFormat="1" ht="12.9" customHeight="1">
      <c r="A474" s="76" t="s">
        <v>1001</v>
      </c>
      <c r="B474" s="77" t="s">
        <v>115</v>
      </c>
      <c r="C474" s="77" t="s">
        <v>174</v>
      </c>
      <c r="D474" s="77" t="s">
        <v>192</v>
      </c>
      <c r="E474" s="77" t="str">
        <f t="shared" si="60"/>
        <v>UW606BLACK3L</v>
      </c>
      <c r="F474" s="77" t="s">
        <v>1005</v>
      </c>
      <c r="G474" s="78">
        <v>520</v>
      </c>
      <c r="H474" s="79">
        <v>578</v>
      </c>
    </row>
    <row r="475" spans="1:8" s="80" customFormat="1" ht="12.9" customHeight="1">
      <c r="A475" s="76" t="s">
        <v>560</v>
      </c>
      <c r="B475" s="77" t="s">
        <v>115</v>
      </c>
      <c r="C475" s="77" t="s">
        <v>270</v>
      </c>
      <c r="D475" s="77" t="s">
        <v>198</v>
      </c>
      <c r="E475" s="77" t="str">
        <f t="shared" si="58"/>
        <v>UW606BEIGEM</v>
      </c>
      <c r="F475" s="77" t="s">
        <v>887</v>
      </c>
      <c r="G475" s="78">
        <v>460</v>
      </c>
      <c r="H475" s="79">
        <v>511</v>
      </c>
    </row>
    <row r="476" spans="1:8" s="80" customFormat="1" ht="12.9" customHeight="1">
      <c r="A476" s="76" t="s">
        <v>561</v>
      </c>
      <c r="B476" s="77" t="s">
        <v>115</v>
      </c>
      <c r="C476" s="77" t="s">
        <v>270</v>
      </c>
      <c r="D476" s="77" t="s">
        <v>194</v>
      </c>
      <c r="E476" s="77" t="str">
        <f t="shared" si="58"/>
        <v>UW606BEIGEL</v>
      </c>
      <c r="F476" s="77" t="s">
        <v>888</v>
      </c>
      <c r="G476" s="78">
        <v>460</v>
      </c>
      <c r="H476" s="79">
        <v>511</v>
      </c>
    </row>
    <row r="477" spans="1:8" s="80" customFormat="1" ht="12.9" customHeight="1">
      <c r="A477" s="76" t="s">
        <v>562</v>
      </c>
      <c r="B477" s="77" t="s">
        <v>115</v>
      </c>
      <c r="C477" s="77" t="s">
        <v>270</v>
      </c>
      <c r="D477" s="77" t="s">
        <v>196</v>
      </c>
      <c r="E477" s="77" t="str">
        <f t="shared" si="58"/>
        <v>UW606BEIGELL</v>
      </c>
      <c r="F477" s="77" t="s">
        <v>889</v>
      </c>
      <c r="G477" s="78">
        <v>490</v>
      </c>
      <c r="H477" s="79">
        <v>544</v>
      </c>
    </row>
    <row r="478" spans="1:8" s="80" customFormat="1" ht="12.9" customHeight="1">
      <c r="A478" s="76" t="s">
        <v>563</v>
      </c>
      <c r="B478" s="77" t="s">
        <v>115</v>
      </c>
      <c r="C478" s="77" t="s">
        <v>270</v>
      </c>
      <c r="D478" s="77" t="s">
        <v>192</v>
      </c>
      <c r="E478" s="77" t="str">
        <f t="shared" si="58"/>
        <v>UW606BEIGE3L</v>
      </c>
      <c r="F478" s="77" t="s">
        <v>890</v>
      </c>
      <c r="G478" s="78">
        <v>520</v>
      </c>
      <c r="H478" s="79">
        <v>578</v>
      </c>
    </row>
    <row r="479" spans="1:8" s="80" customFormat="1" ht="12.9" customHeight="1">
      <c r="A479" s="76" t="s">
        <v>1328</v>
      </c>
      <c r="B479" s="77" t="s">
        <v>116</v>
      </c>
      <c r="C479" s="77" t="s">
        <v>1324</v>
      </c>
      <c r="D479" s="77" t="s">
        <v>198</v>
      </c>
      <c r="E479" s="77" t="str">
        <f t="shared" ref="E479:E481" si="61">+B479&amp;C479&amp;D479</f>
        <v>UW607SLATE GRAYM</v>
      </c>
      <c r="F479" s="77" t="s">
        <v>1331</v>
      </c>
      <c r="G479" s="78">
        <v>430</v>
      </c>
      <c r="H479" s="79">
        <v>478</v>
      </c>
    </row>
    <row r="480" spans="1:8" s="80" customFormat="1" ht="12.9" customHeight="1">
      <c r="A480" s="76" t="s">
        <v>1329</v>
      </c>
      <c r="B480" s="77" t="s">
        <v>116</v>
      </c>
      <c r="C480" s="77" t="s">
        <v>1324</v>
      </c>
      <c r="D480" s="77" t="s">
        <v>194</v>
      </c>
      <c r="E480" s="77" t="str">
        <f t="shared" si="61"/>
        <v>UW607SLATE GRAYL</v>
      </c>
      <c r="F480" s="77" t="s">
        <v>1332</v>
      </c>
      <c r="G480" s="78">
        <v>430</v>
      </c>
      <c r="H480" s="79">
        <v>478</v>
      </c>
    </row>
    <row r="481" spans="1:8" s="80" customFormat="1" ht="12.9" customHeight="1">
      <c r="A481" s="76" t="s">
        <v>1330</v>
      </c>
      <c r="B481" s="77" t="s">
        <v>116</v>
      </c>
      <c r="C481" s="77" t="s">
        <v>1324</v>
      </c>
      <c r="D481" s="77" t="s">
        <v>196</v>
      </c>
      <c r="E481" s="77" t="str">
        <f t="shared" si="61"/>
        <v>UW607SLATE GRAYLL</v>
      </c>
      <c r="F481" s="77" t="s">
        <v>1333</v>
      </c>
      <c r="G481" s="78">
        <v>460</v>
      </c>
      <c r="H481" s="79">
        <v>511</v>
      </c>
    </row>
    <row r="482" spans="1:8" s="80" customFormat="1" ht="12.9" customHeight="1">
      <c r="A482" s="76" t="s">
        <v>1006</v>
      </c>
      <c r="B482" s="77" t="s">
        <v>116</v>
      </c>
      <c r="C482" s="77" t="s">
        <v>174</v>
      </c>
      <c r="D482" s="77" t="s">
        <v>198</v>
      </c>
      <c r="E482" s="77" t="str">
        <f t="shared" si="58"/>
        <v>UW607BLACKM</v>
      </c>
      <c r="F482" s="77" t="s">
        <v>1009</v>
      </c>
      <c r="G482" s="78">
        <v>430</v>
      </c>
      <c r="H482" s="79">
        <v>478</v>
      </c>
    </row>
    <row r="483" spans="1:8" s="80" customFormat="1" ht="12.9" customHeight="1">
      <c r="A483" s="76" t="s">
        <v>1007</v>
      </c>
      <c r="B483" s="77" t="s">
        <v>116</v>
      </c>
      <c r="C483" s="77" t="s">
        <v>174</v>
      </c>
      <c r="D483" s="77" t="s">
        <v>194</v>
      </c>
      <c r="E483" s="77" t="str">
        <f t="shared" si="58"/>
        <v>UW607BLACKL</v>
      </c>
      <c r="F483" s="77" t="s">
        <v>1010</v>
      </c>
      <c r="G483" s="78">
        <v>430</v>
      </c>
      <c r="H483" s="79">
        <v>478</v>
      </c>
    </row>
    <row r="484" spans="1:8" s="80" customFormat="1" ht="12.9" customHeight="1">
      <c r="A484" s="76" t="s">
        <v>1008</v>
      </c>
      <c r="B484" s="77" t="s">
        <v>116</v>
      </c>
      <c r="C484" s="77" t="s">
        <v>174</v>
      </c>
      <c r="D484" s="77" t="s">
        <v>196</v>
      </c>
      <c r="E484" s="77" t="str">
        <f t="shared" si="58"/>
        <v>UW607BLACKLL</v>
      </c>
      <c r="F484" s="77" t="s">
        <v>1011</v>
      </c>
      <c r="G484" s="78">
        <v>460</v>
      </c>
      <c r="H484" s="79">
        <v>511</v>
      </c>
    </row>
    <row r="485" spans="1:8" s="80" customFormat="1" ht="12.9" customHeight="1">
      <c r="A485" s="76" t="s">
        <v>564</v>
      </c>
      <c r="B485" s="77" t="s">
        <v>116</v>
      </c>
      <c r="C485" s="77" t="s">
        <v>203</v>
      </c>
      <c r="D485" s="77" t="s">
        <v>194</v>
      </c>
      <c r="E485" s="77" t="str">
        <f t="shared" ref="E485" si="62">+B485&amp;C485&amp;D485</f>
        <v>UW607REDL</v>
      </c>
      <c r="F485" s="77" t="s">
        <v>891</v>
      </c>
      <c r="G485" s="78">
        <v>430</v>
      </c>
      <c r="H485" s="79">
        <v>478</v>
      </c>
    </row>
    <row r="486" spans="1:8" s="80" customFormat="1" ht="12.9" customHeight="1">
      <c r="A486" s="76" t="s">
        <v>1012</v>
      </c>
      <c r="B486" s="77" t="s">
        <v>116</v>
      </c>
      <c r="C486" s="77" t="s">
        <v>270</v>
      </c>
      <c r="D486" s="77" t="s">
        <v>198</v>
      </c>
      <c r="E486" s="77" t="str">
        <f t="shared" si="58"/>
        <v>UW607BEIGEM</v>
      </c>
      <c r="F486" s="77" t="s">
        <v>1015</v>
      </c>
      <c r="G486" s="78">
        <v>430</v>
      </c>
      <c r="H486" s="79">
        <v>478</v>
      </c>
    </row>
    <row r="487" spans="1:8" s="80" customFormat="1" ht="12.9" customHeight="1">
      <c r="A487" s="76" t="s">
        <v>1013</v>
      </c>
      <c r="B487" s="77" t="s">
        <v>116</v>
      </c>
      <c r="C487" s="77" t="s">
        <v>270</v>
      </c>
      <c r="D487" s="77" t="s">
        <v>194</v>
      </c>
      <c r="E487" s="77" t="str">
        <f t="shared" si="58"/>
        <v>UW607BEIGEL</v>
      </c>
      <c r="F487" s="77" t="s">
        <v>1016</v>
      </c>
      <c r="G487" s="78">
        <v>430</v>
      </c>
      <c r="H487" s="79">
        <v>478</v>
      </c>
    </row>
    <row r="488" spans="1:8" s="80" customFormat="1" ht="12.9" customHeight="1">
      <c r="A488" s="76" t="s">
        <v>1014</v>
      </c>
      <c r="B488" s="77" t="s">
        <v>116</v>
      </c>
      <c r="C488" s="77" t="s">
        <v>270</v>
      </c>
      <c r="D488" s="77" t="s">
        <v>196</v>
      </c>
      <c r="E488" s="77" t="str">
        <f t="shared" si="58"/>
        <v>UW607BEIGELL</v>
      </c>
      <c r="F488" s="77" t="s">
        <v>1017</v>
      </c>
      <c r="G488" s="78">
        <v>460</v>
      </c>
      <c r="H488" s="79">
        <v>511</v>
      </c>
    </row>
    <row r="489" spans="1:8" s="80" customFormat="1" ht="12.9" customHeight="1">
      <c r="A489" s="76" t="s">
        <v>1334</v>
      </c>
      <c r="B489" s="77" t="s">
        <v>117</v>
      </c>
      <c r="C489" s="77" t="s">
        <v>1340</v>
      </c>
      <c r="D489" s="77" t="s">
        <v>198</v>
      </c>
      <c r="E489" s="77" t="str">
        <f t="shared" si="58"/>
        <v>UW608COBLAT BLUEM</v>
      </c>
      <c r="F489" s="77" t="s">
        <v>1337</v>
      </c>
      <c r="G489" s="78">
        <v>420</v>
      </c>
      <c r="H489" s="79">
        <v>467</v>
      </c>
    </row>
    <row r="490" spans="1:8" s="80" customFormat="1" ht="12.9" customHeight="1">
      <c r="A490" s="76" t="s">
        <v>1335</v>
      </c>
      <c r="B490" s="77" t="s">
        <v>117</v>
      </c>
      <c r="C490" s="77" t="s">
        <v>1340</v>
      </c>
      <c r="D490" s="77" t="s">
        <v>194</v>
      </c>
      <c r="E490" s="77" t="str">
        <f t="shared" si="58"/>
        <v>UW608COBLAT BLUEL</v>
      </c>
      <c r="F490" s="77" t="s">
        <v>1338</v>
      </c>
      <c r="G490" s="78">
        <v>420</v>
      </c>
      <c r="H490" s="79">
        <v>467</v>
      </c>
    </row>
    <row r="491" spans="1:8" s="80" customFormat="1" ht="12.9" customHeight="1">
      <c r="A491" s="76" t="s">
        <v>1336</v>
      </c>
      <c r="B491" s="77" t="s">
        <v>117</v>
      </c>
      <c r="C491" s="77" t="s">
        <v>1340</v>
      </c>
      <c r="D491" s="77" t="s">
        <v>196</v>
      </c>
      <c r="E491" s="77" t="str">
        <f t="shared" si="58"/>
        <v>UW608COBLAT BLUELL</v>
      </c>
      <c r="F491" s="77" t="s">
        <v>1339</v>
      </c>
      <c r="G491" s="78">
        <v>450</v>
      </c>
      <c r="H491" s="79">
        <v>500</v>
      </c>
    </row>
    <row r="492" spans="1:8" s="80" customFormat="1" ht="12.9" customHeight="1">
      <c r="A492" s="76" t="s">
        <v>1018</v>
      </c>
      <c r="B492" s="77" t="s">
        <v>117</v>
      </c>
      <c r="C492" s="77" t="s">
        <v>222</v>
      </c>
      <c r="D492" s="77" t="s">
        <v>198</v>
      </c>
      <c r="E492" s="77" t="str">
        <f t="shared" ref="E492:E494" si="63">+B492&amp;C492&amp;D492</f>
        <v>UW608NAVY BLUEM</v>
      </c>
      <c r="F492" s="77" t="s">
        <v>1021</v>
      </c>
      <c r="G492" s="78">
        <v>420</v>
      </c>
      <c r="H492" s="79">
        <v>467</v>
      </c>
    </row>
    <row r="493" spans="1:8" s="80" customFormat="1" ht="12.9" customHeight="1">
      <c r="A493" s="76" t="s">
        <v>1019</v>
      </c>
      <c r="B493" s="77" t="s">
        <v>117</v>
      </c>
      <c r="C493" s="77" t="s">
        <v>222</v>
      </c>
      <c r="D493" s="77" t="s">
        <v>194</v>
      </c>
      <c r="E493" s="77" t="str">
        <f t="shared" si="63"/>
        <v>UW608NAVY BLUEL</v>
      </c>
      <c r="F493" s="77" t="s">
        <v>1022</v>
      </c>
      <c r="G493" s="78">
        <v>420</v>
      </c>
      <c r="H493" s="79">
        <v>467</v>
      </c>
    </row>
    <row r="494" spans="1:8" s="80" customFormat="1" ht="12.9" customHeight="1">
      <c r="A494" s="76" t="s">
        <v>1020</v>
      </c>
      <c r="B494" s="77" t="s">
        <v>117</v>
      </c>
      <c r="C494" s="77" t="s">
        <v>222</v>
      </c>
      <c r="D494" s="77" t="s">
        <v>196</v>
      </c>
      <c r="E494" s="77" t="str">
        <f t="shared" si="63"/>
        <v>UW608NAVY BLUELL</v>
      </c>
      <c r="F494" s="77" t="s">
        <v>1023</v>
      </c>
      <c r="G494" s="78">
        <v>450</v>
      </c>
      <c r="H494" s="79">
        <v>500</v>
      </c>
    </row>
    <row r="495" spans="1:8" s="80" customFormat="1" ht="12.9" customHeight="1">
      <c r="A495" s="76" t="s">
        <v>565</v>
      </c>
      <c r="B495" s="77" t="s">
        <v>117</v>
      </c>
      <c r="C495" s="77" t="s">
        <v>291</v>
      </c>
      <c r="D495" s="77" t="s">
        <v>198</v>
      </c>
      <c r="E495" s="77" t="str">
        <f t="shared" si="58"/>
        <v>UW608OLIVEM</v>
      </c>
      <c r="F495" s="77" t="s">
        <v>892</v>
      </c>
      <c r="G495" s="78">
        <v>420</v>
      </c>
      <c r="H495" s="79">
        <v>467</v>
      </c>
    </row>
    <row r="496" spans="1:8" s="80" customFormat="1" ht="12.9" customHeight="1">
      <c r="A496" s="76" t="s">
        <v>566</v>
      </c>
      <c r="B496" s="77" t="s">
        <v>117</v>
      </c>
      <c r="C496" s="77" t="s">
        <v>291</v>
      </c>
      <c r="D496" s="77" t="s">
        <v>194</v>
      </c>
      <c r="E496" s="77" t="str">
        <f t="shared" si="58"/>
        <v>UW608OLIVEL</v>
      </c>
      <c r="F496" s="77" t="s">
        <v>893</v>
      </c>
      <c r="G496" s="78">
        <v>420</v>
      </c>
      <c r="H496" s="79">
        <v>467</v>
      </c>
    </row>
    <row r="497" spans="1:8" s="80" customFormat="1" ht="12.9" customHeight="1">
      <c r="A497" s="76" t="s">
        <v>567</v>
      </c>
      <c r="B497" s="77" t="s">
        <v>117</v>
      </c>
      <c r="C497" s="77" t="s">
        <v>291</v>
      </c>
      <c r="D497" s="77" t="s">
        <v>196</v>
      </c>
      <c r="E497" s="77" t="str">
        <f t="shared" si="58"/>
        <v>UW608OLIVELL</v>
      </c>
      <c r="F497" s="77" t="s">
        <v>894</v>
      </c>
      <c r="G497" s="78">
        <v>450</v>
      </c>
      <c r="H497" s="79">
        <v>500</v>
      </c>
    </row>
    <row r="498" spans="1:8" s="80" customFormat="1" ht="12.9" customHeight="1">
      <c r="A498" s="76" t="s">
        <v>568</v>
      </c>
      <c r="B498" s="77" t="s">
        <v>118</v>
      </c>
      <c r="C498" s="77" t="s">
        <v>291</v>
      </c>
      <c r="D498" s="77" t="s">
        <v>196</v>
      </c>
      <c r="E498" s="77" t="str">
        <f t="shared" si="58"/>
        <v>UW609OLIVELL</v>
      </c>
      <c r="F498" s="77" t="s">
        <v>895</v>
      </c>
      <c r="G498" s="78">
        <v>395</v>
      </c>
      <c r="H498" s="79">
        <v>439</v>
      </c>
    </row>
    <row r="499" spans="1:8" s="80" customFormat="1" ht="12.9" customHeight="1">
      <c r="A499" s="76" t="s">
        <v>1344</v>
      </c>
      <c r="B499" s="77" t="s">
        <v>118</v>
      </c>
      <c r="C499" s="77" t="s">
        <v>1340</v>
      </c>
      <c r="D499" s="77" t="s">
        <v>198</v>
      </c>
      <c r="E499" s="77" t="str">
        <f t="shared" si="58"/>
        <v>UW609COBLAT BLUEM</v>
      </c>
      <c r="F499" s="77" t="s">
        <v>1341</v>
      </c>
      <c r="G499" s="78">
        <v>365</v>
      </c>
      <c r="H499" s="79">
        <v>406</v>
      </c>
    </row>
    <row r="500" spans="1:8" s="80" customFormat="1" ht="12.9" customHeight="1">
      <c r="A500" s="76" t="s">
        <v>1345</v>
      </c>
      <c r="B500" s="77" t="s">
        <v>118</v>
      </c>
      <c r="C500" s="77" t="s">
        <v>1340</v>
      </c>
      <c r="D500" s="77" t="s">
        <v>194</v>
      </c>
      <c r="E500" s="77" t="str">
        <f t="shared" si="58"/>
        <v>UW609COBLAT BLUEL</v>
      </c>
      <c r="F500" s="77" t="s">
        <v>1342</v>
      </c>
      <c r="G500" s="78">
        <v>365</v>
      </c>
      <c r="H500" s="79">
        <v>406</v>
      </c>
    </row>
    <row r="501" spans="1:8" s="80" customFormat="1" ht="12.9" customHeight="1">
      <c r="A501" s="76" t="s">
        <v>1346</v>
      </c>
      <c r="B501" s="77" t="s">
        <v>118</v>
      </c>
      <c r="C501" s="77" t="s">
        <v>1340</v>
      </c>
      <c r="D501" s="77" t="s">
        <v>196</v>
      </c>
      <c r="E501" s="77" t="str">
        <f t="shared" si="58"/>
        <v>UW609COBLAT BLUELL</v>
      </c>
      <c r="F501" s="77" t="s">
        <v>1343</v>
      </c>
      <c r="G501" s="78">
        <v>395</v>
      </c>
      <c r="H501" s="79">
        <v>439</v>
      </c>
    </row>
    <row r="502" spans="1:8" s="80" customFormat="1" ht="12.9" customHeight="1">
      <c r="A502" s="76" t="s">
        <v>1024</v>
      </c>
      <c r="B502" s="77" t="s">
        <v>118</v>
      </c>
      <c r="C502" s="77" t="s">
        <v>174</v>
      </c>
      <c r="D502" s="77" t="s">
        <v>198</v>
      </c>
      <c r="E502" s="77" t="str">
        <f t="shared" ref="E502:E504" si="64">+B502&amp;C502&amp;D502</f>
        <v>UW609BLACKM</v>
      </c>
      <c r="F502" s="77" t="s">
        <v>1027</v>
      </c>
      <c r="G502" s="78">
        <v>365</v>
      </c>
      <c r="H502" s="79">
        <v>406</v>
      </c>
    </row>
    <row r="503" spans="1:8" s="80" customFormat="1" ht="12.9" customHeight="1">
      <c r="A503" s="76" t="s">
        <v>1025</v>
      </c>
      <c r="B503" s="77" t="s">
        <v>118</v>
      </c>
      <c r="C503" s="77" t="s">
        <v>174</v>
      </c>
      <c r="D503" s="77" t="s">
        <v>194</v>
      </c>
      <c r="E503" s="77" t="str">
        <f t="shared" si="64"/>
        <v>UW609BLACKL</v>
      </c>
      <c r="F503" s="77" t="s">
        <v>1028</v>
      </c>
      <c r="G503" s="78">
        <v>365</v>
      </c>
      <c r="H503" s="79">
        <v>406</v>
      </c>
    </row>
    <row r="504" spans="1:8" s="80" customFormat="1" ht="12.9" customHeight="1">
      <c r="A504" s="76" t="s">
        <v>1026</v>
      </c>
      <c r="B504" s="77" t="s">
        <v>118</v>
      </c>
      <c r="C504" s="77" t="s">
        <v>174</v>
      </c>
      <c r="D504" s="77" t="s">
        <v>196</v>
      </c>
      <c r="E504" s="77" t="str">
        <f t="shared" si="64"/>
        <v>UW609BLACKLL</v>
      </c>
      <c r="F504" s="77" t="s">
        <v>1029</v>
      </c>
      <c r="G504" s="78">
        <v>395</v>
      </c>
      <c r="H504" s="79">
        <v>439</v>
      </c>
    </row>
    <row r="505" spans="1:8" s="80" customFormat="1" ht="12.9" customHeight="1">
      <c r="A505" s="76" t="s">
        <v>569</v>
      </c>
      <c r="B505" s="77" t="s">
        <v>118</v>
      </c>
      <c r="C505" s="77" t="s">
        <v>203</v>
      </c>
      <c r="D505" s="77" t="s">
        <v>196</v>
      </c>
      <c r="E505" s="77" t="str">
        <f t="shared" si="58"/>
        <v>UW609REDLL</v>
      </c>
      <c r="F505" s="77" t="s">
        <v>896</v>
      </c>
      <c r="G505" s="78">
        <v>395</v>
      </c>
      <c r="H505" s="79">
        <v>439</v>
      </c>
    </row>
    <row r="506" spans="1:8" s="80" customFormat="1" ht="12.9" customHeight="1">
      <c r="A506" s="76" t="s">
        <v>570</v>
      </c>
      <c r="B506" s="77" t="s">
        <v>119</v>
      </c>
      <c r="C506" s="77" t="s">
        <v>203</v>
      </c>
      <c r="D506" s="77" t="s">
        <v>198</v>
      </c>
      <c r="E506" s="77" t="str">
        <f t="shared" si="58"/>
        <v>UW622REDM</v>
      </c>
      <c r="F506" s="77" t="s">
        <v>897</v>
      </c>
      <c r="G506" s="78">
        <v>485</v>
      </c>
      <c r="H506" s="79">
        <v>539</v>
      </c>
    </row>
    <row r="507" spans="1:8" s="80" customFormat="1" ht="12.9" customHeight="1">
      <c r="A507" s="76" t="s">
        <v>571</v>
      </c>
      <c r="B507" s="77" t="s">
        <v>119</v>
      </c>
      <c r="C507" s="77" t="s">
        <v>203</v>
      </c>
      <c r="D507" s="77" t="s">
        <v>194</v>
      </c>
      <c r="E507" s="77" t="str">
        <f t="shared" si="58"/>
        <v>UW622REDL</v>
      </c>
      <c r="F507" s="77" t="s">
        <v>898</v>
      </c>
      <c r="G507" s="78">
        <v>485</v>
      </c>
      <c r="H507" s="79">
        <v>539</v>
      </c>
    </row>
    <row r="508" spans="1:8" s="80" customFormat="1" ht="12.9" customHeight="1">
      <c r="A508" s="76" t="s">
        <v>572</v>
      </c>
      <c r="B508" s="77" t="s">
        <v>119</v>
      </c>
      <c r="C508" s="77" t="s">
        <v>203</v>
      </c>
      <c r="D508" s="77" t="s">
        <v>196</v>
      </c>
      <c r="E508" s="77" t="str">
        <f t="shared" si="58"/>
        <v>UW622REDLL</v>
      </c>
      <c r="F508" s="77" t="s">
        <v>899</v>
      </c>
      <c r="G508" s="78">
        <v>560</v>
      </c>
      <c r="H508" s="79">
        <v>622</v>
      </c>
    </row>
    <row r="509" spans="1:8" s="80" customFormat="1" ht="12.9" customHeight="1">
      <c r="A509" s="76" t="s">
        <v>573</v>
      </c>
      <c r="B509" s="77" t="s">
        <v>120</v>
      </c>
      <c r="C509" s="77" t="s">
        <v>203</v>
      </c>
      <c r="D509" s="77" t="s">
        <v>198</v>
      </c>
      <c r="E509" s="77" t="str">
        <f t="shared" si="58"/>
        <v>UW623REDM</v>
      </c>
      <c r="F509" s="77" t="s">
        <v>900</v>
      </c>
      <c r="G509" s="78">
        <v>650</v>
      </c>
      <c r="H509" s="79">
        <v>722</v>
      </c>
    </row>
    <row r="510" spans="1:8" s="80" customFormat="1" ht="12.9" customHeight="1">
      <c r="A510" s="76" t="s">
        <v>574</v>
      </c>
      <c r="B510" s="77" t="s">
        <v>120</v>
      </c>
      <c r="C510" s="77" t="s">
        <v>203</v>
      </c>
      <c r="D510" s="77" t="s">
        <v>194</v>
      </c>
      <c r="E510" s="77" t="str">
        <f t="shared" si="58"/>
        <v>UW623REDL</v>
      </c>
      <c r="F510" s="77" t="s">
        <v>901</v>
      </c>
      <c r="G510" s="78">
        <v>650</v>
      </c>
      <c r="H510" s="79">
        <v>722</v>
      </c>
    </row>
    <row r="511" spans="1:8" s="80" customFormat="1" ht="12.9" customHeight="1">
      <c r="A511" s="76" t="s">
        <v>575</v>
      </c>
      <c r="B511" s="77" t="s">
        <v>120</v>
      </c>
      <c r="C511" s="77" t="s">
        <v>203</v>
      </c>
      <c r="D511" s="77" t="s">
        <v>196</v>
      </c>
      <c r="E511" s="77" t="str">
        <f t="shared" si="58"/>
        <v>UW623REDLL</v>
      </c>
      <c r="F511" s="77" t="s">
        <v>902</v>
      </c>
      <c r="G511" s="78">
        <v>700</v>
      </c>
      <c r="H511" s="79">
        <v>778</v>
      </c>
    </row>
    <row r="512" spans="1:8" s="80" customFormat="1" ht="12.9" customHeight="1">
      <c r="A512" s="87" t="s">
        <v>1030</v>
      </c>
      <c r="B512" s="77" t="s">
        <v>1082</v>
      </c>
      <c r="C512" s="77" t="s">
        <v>202</v>
      </c>
      <c r="D512" s="77" t="s">
        <v>1138</v>
      </c>
      <c r="E512" s="77" t="str">
        <f t="shared" si="58"/>
        <v>UW701BLUEA70</v>
      </c>
      <c r="F512" s="87" t="s">
        <v>1086</v>
      </c>
      <c r="G512" s="78">
        <v>750</v>
      </c>
      <c r="H512" s="79">
        <v>833</v>
      </c>
    </row>
    <row r="513" spans="1:8" s="80" customFormat="1" ht="12.9" customHeight="1">
      <c r="A513" s="87" t="s">
        <v>1031</v>
      </c>
      <c r="B513" s="77" t="s">
        <v>1082</v>
      </c>
      <c r="C513" s="77" t="s">
        <v>202</v>
      </c>
      <c r="D513" s="77" t="s">
        <v>1139</v>
      </c>
      <c r="E513" s="77" t="str">
        <f t="shared" si="58"/>
        <v>UW701BLUEA75</v>
      </c>
      <c r="F513" s="87" t="s">
        <v>1087</v>
      </c>
      <c r="G513" s="78">
        <v>750</v>
      </c>
      <c r="H513" s="79">
        <v>833</v>
      </c>
    </row>
    <row r="514" spans="1:8" s="80" customFormat="1" ht="12.9" customHeight="1">
      <c r="A514" s="87" t="s">
        <v>1032</v>
      </c>
      <c r="B514" s="77" t="s">
        <v>1082</v>
      </c>
      <c r="C514" s="77" t="s">
        <v>202</v>
      </c>
      <c r="D514" s="77" t="s">
        <v>1140</v>
      </c>
      <c r="E514" s="77" t="str">
        <f t="shared" si="58"/>
        <v>UW701BLUEA80</v>
      </c>
      <c r="F514" s="87" t="s">
        <v>1088</v>
      </c>
      <c r="G514" s="78">
        <v>750</v>
      </c>
      <c r="H514" s="79">
        <v>833</v>
      </c>
    </row>
    <row r="515" spans="1:8" s="80" customFormat="1" ht="12.9" customHeight="1">
      <c r="A515" s="87" t="s">
        <v>1033</v>
      </c>
      <c r="B515" s="77" t="s">
        <v>1082</v>
      </c>
      <c r="C515" s="77" t="s">
        <v>202</v>
      </c>
      <c r="D515" s="77" t="s">
        <v>1141</v>
      </c>
      <c r="E515" s="77" t="str">
        <f t="shared" si="58"/>
        <v>UW701BLUEA85</v>
      </c>
      <c r="F515" s="87" t="s">
        <v>1089</v>
      </c>
      <c r="G515" s="78">
        <v>750</v>
      </c>
      <c r="H515" s="79">
        <v>833</v>
      </c>
    </row>
    <row r="516" spans="1:8" s="80" customFormat="1" ht="12.9" customHeight="1">
      <c r="A516" s="87" t="s">
        <v>1034</v>
      </c>
      <c r="B516" s="77" t="s">
        <v>1082</v>
      </c>
      <c r="C516" s="77" t="s">
        <v>202</v>
      </c>
      <c r="D516" s="77" t="s">
        <v>1142</v>
      </c>
      <c r="E516" s="77" t="str">
        <f t="shared" si="58"/>
        <v>UW701BLUEB70</v>
      </c>
      <c r="F516" s="87" t="s">
        <v>1090</v>
      </c>
      <c r="G516" s="78">
        <v>750</v>
      </c>
      <c r="H516" s="79">
        <v>833</v>
      </c>
    </row>
    <row r="517" spans="1:8" s="80" customFormat="1" ht="12.9" customHeight="1">
      <c r="A517" s="87" t="s">
        <v>1035</v>
      </c>
      <c r="B517" s="77" t="s">
        <v>1082</v>
      </c>
      <c r="C517" s="77" t="s">
        <v>202</v>
      </c>
      <c r="D517" s="77" t="s">
        <v>1143</v>
      </c>
      <c r="E517" s="77" t="str">
        <f t="shared" si="58"/>
        <v>UW701BLUEB75</v>
      </c>
      <c r="F517" s="87" t="s">
        <v>1091</v>
      </c>
      <c r="G517" s="78">
        <v>750</v>
      </c>
      <c r="H517" s="79">
        <v>833</v>
      </c>
    </row>
    <row r="518" spans="1:8" s="80" customFormat="1" ht="12.9" customHeight="1">
      <c r="A518" s="87" t="s">
        <v>1036</v>
      </c>
      <c r="B518" s="77" t="s">
        <v>1082</v>
      </c>
      <c r="C518" s="77" t="s">
        <v>202</v>
      </c>
      <c r="D518" s="77" t="s">
        <v>1144</v>
      </c>
      <c r="E518" s="77" t="str">
        <f t="shared" si="58"/>
        <v>UW701BLUEB80</v>
      </c>
      <c r="F518" s="87" t="s">
        <v>1092</v>
      </c>
      <c r="G518" s="78">
        <v>750</v>
      </c>
      <c r="H518" s="79">
        <v>833</v>
      </c>
    </row>
    <row r="519" spans="1:8" s="80" customFormat="1" ht="12.9" customHeight="1">
      <c r="A519" s="87" t="s">
        <v>1037</v>
      </c>
      <c r="B519" s="77" t="s">
        <v>1082</v>
      </c>
      <c r="C519" s="77" t="s">
        <v>202</v>
      </c>
      <c r="D519" s="77" t="s">
        <v>1145</v>
      </c>
      <c r="E519" s="77" t="str">
        <f t="shared" si="58"/>
        <v>UW701BLUEB85</v>
      </c>
      <c r="F519" s="87" t="s">
        <v>1093</v>
      </c>
      <c r="G519" s="78">
        <v>750</v>
      </c>
      <c r="H519" s="79">
        <v>833</v>
      </c>
    </row>
    <row r="520" spans="1:8" s="80" customFormat="1" ht="12.9" customHeight="1">
      <c r="A520" s="87" t="s">
        <v>1038</v>
      </c>
      <c r="B520" s="77" t="s">
        <v>1082</v>
      </c>
      <c r="C520" s="77" t="s">
        <v>202</v>
      </c>
      <c r="D520" s="77" t="s">
        <v>1146</v>
      </c>
      <c r="E520" s="77" t="str">
        <f t="shared" si="58"/>
        <v>UW701BLUEB90</v>
      </c>
      <c r="F520" s="87" t="s">
        <v>1094</v>
      </c>
      <c r="G520" s="78">
        <v>750</v>
      </c>
      <c r="H520" s="79">
        <v>833</v>
      </c>
    </row>
    <row r="521" spans="1:8" s="80" customFormat="1" ht="12.9" customHeight="1">
      <c r="A521" s="87" t="s">
        <v>1039</v>
      </c>
      <c r="B521" s="77" t="s">
        <v>1082</v>
      </c>
      <c r="C521" s="77" t="s">
        <v>202</v>
      </c>
      <c r="D521" s="77" t="s">
        <v>1147</v>
      </c>
      <c r="E521" s="77" t="str">
        <f t="shared" si="58"/>
        <v>UW701BLUEC70</v>
      </c>
      <c r="F521" s="87" t="s">
        <v>1095</v>
      </c>
      <c r="G521" s="78">
        <v>750</v>
      </c>
      <c r="H521" s="79">
        <v>833</v>
      </c>
    </row>
    <row r="522" spans="1:8" s="80" customFormat="1" ht="12.9" customHeight="1">
      <c r="A522" s="87" t="s">
        <v>1040</v>
      </c>
      <c r="B522" s="77" t="s">
        <v>1082</v>
      </c>
      <c r="C522" s="77" t="s">
        <v>202</v>
      </c>
      <c r="D522" s="77" t="s">
        <v>1148</v>
      </c>
      <c r="E522" s="77" t="str">
        <f t="shared" si="58"/>
        <v>UW701BLUEC75</v>
      </c>
      <c r="F522" s="87" t="s">
        <v>1096</v>
      </c>
      <c r="G522" s="78">
        <v>750</v>
      </c>
      <c r="H522" s="79">
        <v>833</v>
      </c>
    </row>
    <row r="523" spans="1:8" s="80" customFormat="1" ht="12.9" customHeight="1">
      <c r="A523" s="87" t="s">
        <v>1041</v>
      </c>
      <c r="B523" s="77" t="s">
        <v>1082</v>
      </c>
      <c r="C523" s="77" t="s">
        <v>202</v>
      </c>
      <c r="D523" s="77" t="s">
        <v>1149</v>
      </c>
      <c r="E523" s="77" t="str">
        <f t="shared" si="58"/>
        <v>UW701BLUEC80</v>
      </c>
      <c r="F523" s="87" t="s">
        <v>1097</v>
      </c>
      <c r="G523" s="78">
        <v>750</v>
      </c>
      <c r="H523" s="79">
        <v>833</v>
      </c>
    </row>
    <row r="524" spans="1:8" s="80" customFormat="1" ht="12.9" customHeight="1">
      <c r="A524" s="87" t="s">
        <v>1042</v>
      </c>
      <c r="B524" s="77" t="s">
        <v>1082</v>
      </c>
      <c r="C524" s="77" t="s">
        <v>202</v>
      </c>
      <c r="D524" s="77" t="s">
        <v>1150</v>
      </c>
      <c r="E524" s="77" t="str">
        <f t="shared" si="58"/>
        <v>UW701BLUEC85</v>
      </c>
      <c r="F524" s="87" t="s">
        <v>1098</v>
      </c>
      <c r="G524" s="78">
        <v>750</v>
      </c>
      <c r="H524" s="79">
        <v>833</v>
      </c>
    </row>
    <row r="525" spans="1:8" s="80" customFormat="1" ht="12.9" customHeight="1">
      <c r="A525" s="87" t="s">
        <v>1043</v>
      </c>
      <c r="B525" s="77" t="s">
        <v>1082</v>
      </c>
      <c r="C525" s="77" t="s">
        <v>202</v>
      </c>
      <c r="D525" s="77" t="s">
        <v>1151</v>
      </c>
      <c r="E525" s="77" t="str">
        <f t="shared" si="58"/>
        <v>UW701BLUEC90</v>
      </c>
      <c r="F525" s="87" t="s">
        <v>1099</v>
      </c>
      <c r="G525" s="78">
        <v>750</v>
      </c>
      <c r="H525" s="79">
        <v>833</v>
      </c>
    </row>
    <row r="526" spans="1:8" s="80" customFormat="1" ht="12.9" customHeight="1">
      <c r="A526" s="87" t="s">
        <v>1044</v>
      </c>
      <c r="B526" s="77" t="s">
        <v>1082</v>
      </c>
      <c r="C526" s="77" t="s">
        <v>202</v>
      </c>
      <c r="D526" s="77" t="s">
        <v>1152</v>
      </c>
      <c r="E526" s="77" t="str">
        <f t="shared" si="58"/>
        <v>UW701BLUED70</v>
      </c>
      <c r="F526" s="87" t="s">
        <v>1100</v>
      </c>
      <c r="G526" s="78">
        <v>750</v>
      </c>
      <c r="H526" s="79">
        <v>833</v>
      </c>
    </row>
    <row r="527" spans="1:8" s="80" customFormat="1" ht="12.9" customHeight="1">
      <c r="A527" s="87" t="s">
        <v>1045</v>
      </c>
      <c r="B527" s="77" t="s">
        <v>1082</v>
      </c>
      <c r="C527" s="77" t="s">
        <v>202</v>
      </c>
      <c r="D527" s="77" t="s">
        <v>1153</v>
      </c>
      <c r="E527" s="77" t="str">
        <f t="shared" si="58"/>
        <v>UW701BLUED75</v>
      </c>
      <c r="F527" s="87" t="s">
        <v>1101</v>
      </c>
      <c r="G527" s="78">
        <v>750</v>
      </c>
      <c r="H527" s="79">
        <v>833</v>
      </c>
    </row>
    <row r="528" spans="1:8" s="80" customFormat="1" ht="12.9" customHeight="1">
      <c r="A528" s="87" t="s">
        <v>1046</v>
      </c>
      <c r="B528" s="77" t="s">
        <v>1082</v>
      </c>
      <c r="C528" s="77" t="s">
        <v>202</v>
      </c>
      <c r="D528" s="77" t="s">
        <v>1154</v>
      </c>
      <c r="E528" s="77" t="str">
        <f t="shared" si="58"/>
        <v>UW701BLUED80</v>
      </c>
      <c r="F528" s="87" t="s">
        <v>1102</v>
      </c>
      <c r="G528" s="78">
        <v>750</v>
      </c>
      <c r="H528" s="79">
        <v>833</v>
      </c>
    </row>
    <row r="529" spans="1:8" s="80" customFormat="1" ht="12.9" customHeight="1">
      <c r="A529" s="87" t="s">
        <v>1047</v>
      </c>
      <c r="B529" s="77" t="s">
        <v>1082</v>
      </c>
      <c r="C529" s="77" t="s">
        <v>202</v>
      </c>
      <c r="D529" s="77" t="s">
        <v>1155</v>
      </c>
      <c r="E529" s="77" t="str">
        <f t="shared" si="58"/>
        <v>UW701BLUED85</v>
      </c>
      <c r="F529" s="87" t="s">
        <v>1103</v>
      </c>
      <c r="G529" s="78">
        <v>750</v>
      </c>
      <c r="H529" s="79">
        <v>833</v>
      </c>
    </row>
    <row r="530" spans="1:8" s="80" customFormat="1" ht="12.9" customHeight="1">
      <c r="A530" s="87" t="s">
        <v>1048</v>
      </c>
      <c r="B530" s="77" t="s">
        <v>1082</v>
      </c>
      <c r="C530" s="77" t="s">
        <v>202</v>
      </c>
      <c r="D530" s="77" t="s">
        <v>1156</v>
      </c>
      <c r="E530" s="77" t="str">
        <f t="shared" si="58"/>
        <v>UW701BLUED90</v>
      </c>
      <c r="F530" s="87" t="s">
        <v>1104</v>
      </c>
      <c r="G530" s="78">
        <v>750</v>
      </c>
      <c r="H530" s="79">
        <v>833</v>
      </c>
    </row>
    <row r="531" spans="1:8" s="80" customFormat="1" ht="12.9" customHeight="1">
      <c r="A531" s="87" t="s">
        <v>1049</v>
      </c>
      <c r="B531" s="77" t="s">
        <v>1082</v>
      </c>
      <c r="C531" s="77" t="s">
        <v>202</v>
      </c>
      <c r="D531" s="77" t="s">
        <v>1157</v>
      </c>
      <c r="E531" s="77" t="str">
        <f t="shared" si="58"/>
        <v>UW701BLUEE75</v>
      </c>
      <c r="F531" s="87" t="s">
        <v>1105</v>
      </c>
      <c r="G531" s="78">
        <v>810</v>
      </c>
      <c r="H531" s="79">
        <v>900</v>
      </c>
    </row>
    <row r="532" spans="1:8" s="80" customFormat="1" ht="12.9" customHeight="1">
      <c r="A532" s="87" t="s">
        <v>1050</v>
      </c>
      <c r="B532" s="77" t="s">
        <v>1082</v>
      </c>
      <c r="C532" s="77" t="s">
        <v>202</v>
      </c>
      <c r="D532" s="77" t="s">
        <v>1158</v>
      </c>
      <c r="E532" s="77" t="str">
        <f t="shared" si="58"/>
        <v>UW701BLUEE80</v>
      </c>
      <c r="F532" s="87" t="s">
        <v>1106</v>
      </c>
      <c r="G532" s="78">
        <v>810</v>
      </c>
      <c r="H532" s="79">
        <v>900</v>
      </c>
    </row>
    <row r="533" spans="1:8" s="80" customFormat="1" ht="12.9" customHeight="1">
      <c r="A533" s="87" t="s">
        <v>1051</v>
      </c>
      <c r="B533" s="77" t="s">
        <v>1082</v>
      </c>
      <c r="C533" s="77" t="s">
        <v>202</v>
      </c>
      <c r="D533" s="77" t="s">
        <v>1159</v>
      </c>
      <c r="E533" s="77" t="str">
        <f t="shared" si="58"/>
        <v>UW701BLUEE85</v>
      </c>
      <c r="F533" s="87" t="s">
        <v>1107</v>
      </c>
      <c r="G533" s="78">
        <v>810</v>
      </c>
      <c r="H533" s="79">
        <v>900</v>
      </c>
    </row>
    <row r="534" spans="1:8" s="80" customFormat="1" ht="12.9" customHeight="1">
      <c r="A534" s="87" t="s">
        <v>1052</v>
      </c>
      <c r="B534" s="77" t="s">
        <v>1082</v>
      </c>
      <c r="C534" s="77" t="s">
        <v>202</v>
      </c>
      <c r="D534" s="77" t="s">
        <v>1160</v>
      </c>
      <c r="E534" s="77" t="str">
        <f t="shared" si="58"/>
        <v>UW701BLUEE90</v>
      </c>
      <c r="F534" s="87" t="s">
        <v>1108</v>
      </c>
      <c r="G534" s="78">
        <v>810</v>
      </c>
      <c r="H534" s="79">
        <v>900</v>
      </c>
    </row>
    <row r="535" spans="1:8" s="80" customFormat="1" ht="12.9" customHeight="1">
      <c r="A535" s="87" t="s">
        <v>1053</v>
      </c>
      <c r="B535" s="77" t="s">
        <v>1083</v>
      </c>
      <c r="C535" s="77" t="s">
        <v>303</v>
      </c>
      <c r="D535" s="77" t="s">
        <v>1138</v>
      </c>
      <c r="E535" s="77" t="str">
        <f t="shared" si="58"/>
        <v>UW702WINE REDA70</v>
      </c>
      <c r="F535" s="87" t="s">
        <v>1109</v>
      </c>
      <c r="G535" s="78">
        <v>840</v>
      </c>
      <c r="H535" s="79">
        <v>933</v>
      </c>
    </row>
    <row r="536" spans="1:8" s="80" customFormat="1" ht="12.9" customHeight="1">
      <c r="A536" s="87" t="s">
        <v>1054</v>
      </c>
      <c r="B536" s="77" t="s">
        <v>1083</v>
      </c>
      <c r="C536" s="77" t="s">
        <v>303</v>
      </c>
      <c r="D536" s="77" t="s">
        <v>1139</v>
      </c>
      <c r="E536" s="77" t="str">
        <f t="shared" si="58"/>
        <v>UW702WINE REDA75</v>
      </c>
      <c r="F536" s="87" t="s">
        <v>1110</v>
      </c>
      <c r="G536" s="78">
        <v>840</v>
      </c>
      <c r="H536" s="79">
        <v>933</v>
      </c>
    </row>
    <row r="537" spans="1:8" s="80" customFormat="1" ht="12.9" customHeight="1">
      <c r="A537" s="87" t="s">
        <v>1055</v>
      </c>
      <c r="B537" s="77" t="s">
        <v>1083</v>
      </c>
      <c r="C537" s="77" t="s">
        <v>303</v>
      </c>
      <c r="D537" s="77" t="s">
        <v>1140</v>
      </c>
      <c r="E537" s="77" t="str">
        <f t="shared" si="58"/>
        <v>UW702WINE REDA80</v>
      </c>
      <c r="F537" s="87" t="s">
        <v>1111</v>
      </c>
      <c r="G537" s="78">
        <v>840</v>
      </c>
      <c r="H537" s="79">
        <v>933</v>
      </c>
    </row>
    <row r="538" spans="1:8" s="80" customFormat="1" ht="12.9" customHeight="1">
      <c r="A538" s="87" t="s">
        <v>1056</v>
      </c>
      <c r="B538" s="77" t="s">
        <v>1083</v>
      </c>
      <c r="C538" s="77" t="s">
        <v>303</v>
      </c>
      <c r="D538" s="77" t="s">
        <v>1141</v>
      </c>
      <c r="E538" s="77" t="str">
        <f t="shared" si="58"/>
        <v>UW702WINE REDA85</v>
      </c>
      <c r="F538" s="87" t="s">
        <v>1112</v>
      </c>
      <c r="G538" s="78">
        <v>840</v>
      </c>
      <c r="H538" s="79">
        <v>933</v>
      </c>
    </row>
    <row r="539" spans="1:8" s="80" customFormat="1" ht="12.9" customHeight="1">
      <c r="A539" s="87" t="s">
        <v>1057</v>
      </c>
      <c r="B539" s="77" t="s">
        <v>1083</v>
      </c>
      <c r="C539" s="77" t="s">
        <v>303</v>
      </c>
      <c r="D539" s="77" t="s">
        <v>1142</v>
      </c>
      <c r="E539" s="77" t="str">
        <f t="shared" si="58"/>
        <v>UW702WINE REDB70</v>
      </c>
      <c r="F539" s="87" t="s">
        <v>1113</v>
      </c>
      <c r="G539" s="78">
        <v>840</v>
      </c>
      <c r="H539" s="79">
        <v>933</v>
      </c>
    </row>
    <row r="540" spans="1:8" s="80" customFormat="1" ht="12.9" customHeight="1">
      <c r="A540" s="87" t="s">
        <v>1058</v>
      </c>
      <c r="B540" s="77" t="s">
        <v>1083</v>
      </c>
      <c r="C540" s="77" t="s">
        <v>303</v>
      </c>
      <c r="D540" s="77" t="s">
        <v>1143</v>
      </c>
      <c r="E540" s="77" t="str">
        <f t="shared" si="58"/>
        <v>UW702WINE REDB75</v>
      </c>
      <c r="F540" s="87" t="s">
        <v>1114</v>
      </c>
      <c r="G540" s="78">
        <v>840</v>
      </c>
      <c r="H540" s="79">
        <v>933</v>
      </c>
    </row>
    <row r="541" spans="1:8" s="80" customFormat="1" ht="12.9" customHeight="1">
      <c r="A541" s="87" t="s">
        <v>1059</v>
      </c>
      <c r="B541" s="77" t="s">
        <v>1083</v>
      </c>
      <c r="C541" s="77" t="s">
        <v>303</v>
      </c>
      <c r="D541" s="77" t="s">
        <v>1144</v>
      </c>
      <c r="E541" s="77" t="str">
        <f t="shared" si="58"/>
        <v>UW702WINE REDB80</v>
      </c>
      <c r="F541" s="87" t="s">
        <v>1115</v>
      </c>
      <c r="G541" s="78">
        <v>840</v>
      </c>
      <c r="H541" s="79">
        <v>933</v>
      </c>
    </row>
    <row r="542" spans="1:8" s="80" customFormat="1" ht="12.9" customHeight="1">
      <c r="A542" s="87" t="s">
        <v>1060</v>
      </c>
      <c r="B542" s="77" t="s">
        <v>1083</v>
      </c>
      <c r="C542" s="77" t="s">
        <v>303</v>
      </c>
      <c r="D542" s="77" t="s">
        <v>1145</v>
      </c>
      <c r="E542" s="77" t="str">
        <f t="shared" si="58"/>
        <v>UW702WINE REDB85</v>
      </c>
      <c r="F542" s="87" t="s">
        <v>1116</v>
      </c>
      <c r="G542" s="78">
        <v>840</v>
      </c>
      <c r="H542" s="79">
        <v>933</v>
      </c>
    </row>
    <row r="543" spans="1:8" s="80" customFormat="1" ht="12.9" customHeight="1">
      <c r="A543" s="87" t="s">
        <v>1061</v>
      </c>
      <c r="B543" s="77" t="s">
        <v>1083</v>
      </c>
      <c r="C543" s="77" t="s">
        <v>303</v>
      </c>
      <c r="D543" s="77" t="s">
        <v>1146</v>
      </c>
      <c r="E543" s="77" t="str">
        <f t="shared" si="58"/>
        <v>UW702WINE REDB90</v>
      </c>
      <c r="F543" s="87" t="s">
        <v>1117</v>
      </c>
      <c r="G543" s="78">
        <v>840</v>
      </c>
      <c r="H543" s="79">
        <v>933</v>
      </c>
    </row>
    <row r="544" spans="1:8" s="80" customFormat="1" ht="12.9" customHeight="1">
      <c r="A544" s="87" t="s">
        <v>1062</v>
      </c>
      <c r="B544" s="77" t="s">
        <v>1083</v>
      </c>
      <c r="C544" s="77" t="s">
        <v>303</v>
      </c>
      <c r="D544" s="77" t="s">
        <v>1147</v>
      </c>
      <c r="E544" s="77" t="str">
        <f t="shared" si="58"/>
        <v>UW702WINE REDC70</v>
      </c>
      <c r="F544" s="87" t="s">
        <v>1118</v>
      </c>
      <c r="G544" s="78">
        <v>840</v>
      </c>
      <c r="H544" s="79">
        <v>933</v>
      </c>
    </row>
    <row r="545" spans="1:8" s="80" customFormat="1" ht="12.9" customHeight="1">
      <c r="A545" s="84" t="s">
        <v>1063</v>
      </c>
      <c r="B545" s="77" t="s">
        <v>1083</v>
      </c>
      <c r="C545" s="77" t="s">
        <v>303</v>
      </c>
      <c r="D545" s="77" t="s">
        <v>1148</v>
      </c>
      <c r="E545" s="77" t="str">
        <f t="shared" si="58"/>
        <v>UW702WINE REDC75</v>
      </c>
      <c r="F545" s="84" t="s">
        <v>1119</v>
      </c>
      <c r="G545" s="78">
        <v>840</v>
      </c>
      <c r="H545" s="79">
        <v>933</v>
      </c>
    </row>
    <row r="546" spans="1:8" s="80" customFormat="1" ht="12.9" customHeight="1">
      <c r="A546" s="84" t="s">
        <v>1064</v>
      </c>
      <c r="B546" s="77" t="s">
        <v>1083</v>
      </c>
      <c r="C546" s="77" t="s">
        <v>303</v>
      </c>
      <c r="D546" s="77" t="s">
        <v>1149</v>
      </c>
      <c r="E546" s="77" t="str">
        <f t="shared" si="58"/>
        <v>UW702WINE REDC80</v>
      </c>
      <c r="F546" s="84" t="s">
        <v>1120</v>
      </c>
      <c r="G546" s="78">
        <v>840</v>
      </c>
      <c r="H546" s="79">
        <v>933</v>
      </c>
    </row>
    <row r="547" spans="1:8" s="80" customFormat="1" ht="12.9" customHeight="1">
      <c r="A547" s="89" t="s">
        <v>1065</v>
      </c>
      <c r="B547" s="77" t="s">
        <v>1083</v>
      </c>
      <c r="C547" s="77" t="s">
        <v>303</v>
      </c>
      <c r="D547" s="77" t="s">
        <v>1150</v>
      </c>
      <c r="E547" s="77" t="str">
        <f t="shared" si="58"/>
        <v>UW702WINE REDC85</v>
      </c>
      <c r="F547" s="89" t="s">
        <v>1121</v>
      </c>
      <c r="G547" s="78">
        <v>840</v>
      </c>
      <c r="H547" s="79">
        <v>933</v>
      </c>
    </row>
    <row r="548" spans="1:8" s="80" customFormat="1" ht="12.9" customHeight="1">
      <c r="A548" s="87" t="s">
        <v>1066</v>
      </c>
      <c r="B548" s="77" t="s">
        <v>1083</v>
      </c>
      <c r="C548" s="77" t="s">
        <v>303</v>
      </c>
      <c r="D548" s="77" t="s">
        <v>1151</v>
      </c>
      <c r="E548" s="77" t="str">
        <f t="shared" si="58"/>
        <v>UW702WINE REDC90</v>
      </c>
      <c r="F548" s="87" t="s">
        <v>1122</v>
      </c>
      <c r="G548" s="78">
        <v>840</v>
      </c>
      <c r="H548" s="79">
        <v>933</v>
      </c>
    </row>
    <row r="549" spans="1:8" s="80" customFormat="1" ht="12.9" customHeight="1">
      <c r="A549" s="87" t="s">
        <v>1067</v>
      </c>
      <c r="B549" s="77" t="s">
        <v>1083</v>
      </c>
      <c r="C549" s="77" t="s">
        <v>303</v>
      </c>
      <c r="D549" s="77" t="s">
        <v>1152</v>
      </c>
      <c r="E549" s="77" t="str">
        <f t="shared" si="58"/>
        <v>UW702WINE REDD70</v>
      </c>
      <c r="F549" s="87" t="s">
        <v>1123</v>
      </c>
      <c r="G549" s="78">
        <v>840</v>
      </c>
      <c r="H549" s="79">
        <v>933</v>
      </c>
    </row>
    <row r="550" spans="1:8" s="80" customFormat="1" ht="12.9" customHeight="1">
      <c r="A550" s="87" t="s">
        <v>1068</v>
      </c>
      <c r="B550" s="77" t="s">
        <v>1083</v>
      </c>
      <c r="C550" s="77" t="s">
        <v>303</v>
      </c>
      <c r="D550" s="77" t="s">
        <v>1153</v>
      </c>
      <c r="E550" s="77" t="str">
        <f t="shared" si="58"/>
        <v>UW702WINE REDD75</v>
      </c>
      <c r="F550" s="87" t="s">
        <v>1124</v>
      </c>
      <c r="G550" s="78">
        <v>840</v>
      </c>
      <c r="H550" s="79">
        <v>933</v>
      </c>
    </row>
    <row r="551" spans="1:8" s="80" customFormat="1" ht="12.9" customHeight="1">
      <c r="A551" s="90" t="s">
        <v>1069</v>
      </c>
      <c r="B551" s="77" t="s">
        <v>1083</v>
      </c>
      <c r="C551" s="77" t="s">
        <v>303</v>
      </c>
      <c r="D551" s="77" t="s">
        <v>1154</v>
      </c>
      <c r="E551" s="77" t="str">
        <f t="shared" si="58"/>
        <v>UW702WINE REDD80</v>
      </c>
      <c r="F551" s="90" t="s">
        <v>1125</v>
      </c>
      <c r="G551" s="78">
        <v>840</v>
      </c>
      <c r="H551" s="79">
        <v>933</v>
      </c>
    </row>
    <row r="552" spans="1:8" s="80" customFormat="1" ht="12.9" customHeight="1">
      <c r="A552" s="84" t="s">
        <v>1070</v>
      </c>
      <c r="B552" s="77" t="s">
        <v>1083</v>
      </c>
      <c r="C552" s="77" t="s">
        <v>303</v>
      </c>
      <c r="D552" s="77" t="s">
        <v>1155</v>
      </c>
      <c r="E552" s="77" t="str">
        <f t="shared" si="58"/>
        <v>UW702WINE REDD85</v>
      </c>
      <c r="F552" s="84" t="s">
        <v>1126</v>
      </c>
      <c r="G552" s="78">
        <v>840</v>
      </c>
      <c r="H552" s="79">
        <v>933</v>
      </c>
    </row>
    <row r="553" spans="1:8" s="80" customFormat="1" ht="12.9" customHeight="1">
      <c r="A553" s="84" t="s">
        <v>1071</v>
      </c>
      <c r="B553" s="77" t="s">
        <v>1083</v>
      </c>
      <c r="C553" s="77" t="s">
        <v>303</v>
      </c>
      <c r="D553" s="77" t="s">
        <v>1156</v>
      </c>
      <c r="E553" s="77" t="str">
        <f t="shared" si="58"/>
        <v>UW702WINE REDD90</v>
      </c>
      <c r="F553" s="84" t="s">
        <v>1127</v>
      </c>
      <c r="G553" s="78">
        <v>840</v>
      </c>
      <c r="H553" s="79">
        <v>933</v>
      </c>
    </row>
    <row r="554" spans="1:8" s="80" customFormat="1" ht="12.9" customHeight="1">
      <c r="A554" s="87" t="s">
        <v>1072</v>
      </c>
      <c r="B554" s="77" t="s">
        <v>1083</v>
      </c>
      <c r="C554" s="77" t="s">
        <v>303</v>
      </c>
      <c r="D554" s="77" t="s">
        <v>1157</v>
      </c>
      <c r="E554" s="77" t="str">
        <f t="shared" si="58"/>
        <v>UW702WINE REDE75</v>
      </c>
      <c r="F554" s="87" t="s">
        <v>1128</v>
      </c>
      <c r="G554" s="78">
        <v>900</v>
      </c>
      <c r="H554" s="79">
        <v>1000</v>
      </c>
    </row>
    <row r="555" spans="1:8" s="80" customFormat="1" ht="12.9" customHeight="1">
      <c r="A555" s="87" t="s">
        <v>1073</v>
      </c>
      <c r="B555" s="77" t="s">
        <v>1083</v>
      </c>
      <c r="C555" s="77" t="s">
        <v>303</v>
      </c>
      <c r="D555" s="77" t="s">
        <v>1158</v>
      </c>
      <c r="E555" s="77" t="str">
        <f t="shared" si="58"/>
        <v>UW702WINE REDE80</v>
      </c>
      <c r="F555" s="87" t="s">
        <v>1129</v>
      </c>
      <c r="G555" s="78">
        <v>900</v>
      </c>
      <c r="H555" s="79">
        <v>1000</v>
      </c>
    </row>
    <row r="556" spans="1:8" s="80" customFormat="1" ht="12.9" customHeight="1">
      <c r="A556" s="87" t="s">
        <v>1074</v>
      </c>
      <c r="B556" s="77" t="s">
        <v>1083</v>
      </c>
      <c r="C556" s="77" t="s">
        <v>303</v>
      </c>
      <c r="D556" s="77" t="s">
        <v>1159</v>
      </c>
      <c r="E556" s="77" t="str">
        <f t="shared" si="58"/>
        <v>UW702WINE REDE85</v>
      </c>
      <c r="F556" s="87" t="s">
        <v>1130</v>
      </c>
      <c r="G556" s="78">
        <v>900</v>
      </c>
      <c r="H556" s="79">
        <v>1000</v>
      </c>
    </row>
    <row r="557" spans="1:8" s="80" customFormat="1" ht="12.9" customHeight="1">
      <c r="A557" s="87" t="s">
        <v>1075</v>
      </c>
      <c r="B557" s="77" t="s">
        <v>1083</v>
      </c>
      <c r="C557" s="77" t="s">
        <v>303</v>
      </c>
      <c r="D557" s="77" t="s">
        <v>1160</v>
      </c>
      <c r="E557" s="77" t="str">
        <f t="shared" si="58"/>
        <v>UW702WINE REDE90</v>
      </c>
      <c r="F557" s="87" t="s">
        <v>1131</v>
      </c>
      <c r="G557" s="78">
        <v>900</v>
      </c>
      <c r="H557" s="79">
        <v>1000</v>
      </c>
    </row>
    <row r="558" spans="1:8" s="80" customFormat="1" ht="12.9" customHeight="1">
      <c r="A558" s="84" t="s">
        <v>1076</v>
      </c>
      <c r="B558" s="77" t="s">
        <v>1084</v>
      </c>
      <c r="C558" s="77" t="s">
        <v>202</v>
      </c>
      <c r="D558" s="77" t="s">
        <v>198</v>
      </c>
      <c r="E558" s="77" t="str">
        <f t="shared" si="58"/>
        <v>UW703BLUEM</v>
      </c>
      <c r="F558" s="84" t="s">
        <v>1132</v>
      </c>
      <c r="G558" s="78">
        <v>390</v>
      </c>
      <c r="H558" s="79">
        <v>433</v>
      </c>
    </row>
    <row r="559" spans="1:8" s="80" customFormat="1" ht="12.9" customHeight="1">
      <c r="A559" s="89" t="s">
        <v>1077</v>
      </c>
      <c r="B559" s="77" t="s">
        <v>1084</v>
      </c>
      <c r="C559" s="77" t="s">
        <v>202</v>
      </c>
      <c r="D559" s="77" t="s">
        <v>194</v>
      </c>
      <c r="E559" s="77" t="str">
        <f t="shared" si="58"/>
        <v>UW703BLUEL</v>
      </c>
      <c r="F559" s="89" t="s">
        <v>1133</v>
      </c>
      <c r="G559" s="78">
        <v>390</v>
      </c>
      <c r="H559" s="79">
        <v>433</v>
      </c>
    </row>
    <row r="560" spans="1:8" s="80" customFormat="1" ht="12.9" customHeight="1">
      <c r="A560" s="87" t="s">
        <v>1078</v>
      </c>
      <c r="B560" s="77" t="s">
        <v>1084</v>
      </c>
      <c r="C560" s="77" t="s">
        <v>202</v>
      </c>
      <c r="D560" s="77" t="s">
        <v>196</v>
      </c>
      <c r="E560" s="77" t="str">
        <f t="shared" si="58"/>
        <v>UW703BLUELL</v>
      </c>
      <c r="F560" s="87" t="s">
        <v>1134</v>
      </c>
      <c r="G560" s="78">
        <v>420</v>
      </c>
      <c r="H560" s="79">
        <v>467</v>
      </c>
    </row>
    <row r="561" spans="1:8" s="80" customFormat="1" ht="12.9" customHeight="1">
      <c r="A561" s="87" t="s">
        <v>1079</v>
      </c>
      <c r="B561" s="77" t="s">
        <v>1085</v>
      </c>
      <c r="C561" s="77" t="s">
        <v>303</v>
      </c>
      <c r="D561" s="77" t="s">
        <v>198</v>
      </c>
      <c r="E561" s="77" t="str">
        <f t="shared" si="58"/>
        <v>UW704WINE REDM</v>
      </c>
      <c r="F561" s="87" t="s">
        <v>1135</v>
      </c>
      <c r="G561" s="78">
        <v>405</v>
      </c>
      <c r="H561" s="79">
        <v>450</v>
      </c>
    </row>
    <row r="562" spans="1:8" s="80" customFormat="1" ht="12.9" customHeight="1">
      <c r="A562" s="87" t="s">
        <v>1080</v>
      </c>
      <c r="B562" s="77" t="s">
        <v>1085</v>
      </c>
      <c r="C562" s="77" t="s">
        <v>303</v>
      </c>
      <c r="D562" s="77" t="s">
        <v>194</v>
      </c>
      <c r="E562" s="77" t="str">
        <f t="shared" si="58"/>
        <v>UW704WINE REDL</v>
      </c>
      <c r="F562" s="87" t="s">
        <v>1136</v>
      </c>
      <c r="G562" s="78">
        <v>405</v>
      </c>
      <c r="H562" s="79">
        <v>450</v>
      </c>
    </row>
    <row r="563" spans="1:8" s="80" customFormat="1" ht="12.9" customHeight="1">
      <c r="A563" s="87" t="s">
        <v>1081</v>
      </c>
      <c r="B563" s="77" t="s">
        <v>1085</v>
      </c>
      <c r="C563" s="77" t="s">
        <v>303</v>
      </c>
      <c r="D563" s="77" t="s">
        <v>196</v>
      </c>
      <c r="E563" s="77" t="str">
        <f t="shared" si="58"/>
        <v>UW704WINE REDLL</v>
      </c>
      <c r="F563" s="87" t="s">
        <v>1137</v>
      </c>
      <c r="G563" s="78">
        <v>435</v>
      </c>
      <c r="H563" s="79">
        <v>483</v>
      </c>
    </row>
    <row r="564" spans="1:8" s="80" customFormat="1" ht="12.9" customHeight="1">
      <c r="A564" s="76" t="s">
        <v>576</v>
      </c>
      <c r="B564" s="77" t="s">
        <v>577</v>
      </c>
      <c r="C564" s="77"/>
      <c r="D564" s="77"/>
      <c r="E564" s="77" t="str">
        <f t="shared" si="58"/>
        <v>WB</v>
      </c>
      <c r="F564" s="77" t="s">
        <v>903</v>
      </c>
      <c r="G564" s="78">
        <v>60</v>
      </c>
      <c r="H564" s="79">
        <v>67</v>
      </c>
    </row>
  </sheetData>
  <sheetProtection algorithmName="SHA-512" hashValue="v6nA5YVrBnx6mfVdqpqyxdHZFagE+IVfUycmAoM1QDh/tmdXSwxSDyuSEEcBTYowkfPMbNJ7JFbHD7dzPRG9aQ==" saltValue="CXWjPewY/aucjsSiEACcxQ==" spinCount="100000" sheet="1" sort="0" autoFilter="0"/>
  <autoFilter ref="A1:R564">
    <sortState ref="A2:R620">
      <sortCondition ref="A1:A370"/>
    </sortState>
  </autoFilter>
  <phoneticPr fontId="2" type="noConversion"/>
  <conditionalFormatting sqref="A505:A1048576 A271:A275 A94 A1:A5 A86:A89 A154:A218 A475:A478 A486:A488 A495:A498 A420:A464 A32 A12:A15 A21:A23 A78:A81 A72:A75 A101:A106 A320:A322 A326:A333 A337:A339 A343:A346 A350:A352 A356:A359 A363:A366 A370:A413 A468:A470 A482:A484 A278:A281 A284:A287 A290:A293 A296:A300 A302:A312 A147:A152 A25:A30 A34:A63 A8:A10 A17:A19 A108:A112 A114:A142">
    <cfRule type="duplicateValues" dxfId="98" priority="106"/>
  </conditionalFormatting>
  <conditionalFormatting sqref="A90">
    <cfRule type="duplicateValues" dxfId="97" priority="105"/>
  </conditionalFormatting>
  <conditionalFormatting sqref="A91">
    <cfRule type="duplicateValues" dxfId="96" priority="104"/>
  </conditionalFormatting>
  <conditionalFormatting sqref="A92">
    <cfRule type="duplicateValues" dxfId="95" priority="103"/>
  </conditionalFormatting>
  <conditionalFormatting sqref="A93">
    <cfRule type="duplicateValues" dxfId="94" priority="102"/>
  </conditionalFormatting>
  <conditionalFormatting sqref="A82:A85">
    <cfRule type="duplicateValues" dxfId="93" priority="101"/>
  </conditionalFormatting>
  <conditionalFormatting sqref="A153">
    <cfRule type="duplicateValues" dxfId="92" priority="100"/>
  </conditionalFormatting>
  <conditionalFormatting sqref="A219">
    <cfRule type="duplicateValues" dxfId="91" priority="99"/>
  </conditionalFormatting>
  <conditionalFormatting sqref="A220:A221">
    <cfRule type="duplicateValues" dxfId="90" priority="98"/>
  </conditionalFormatting>
  <conditionalFormatting sqref="A222">
    <cfRule type="duplicateValues" dxfId="89" priority="97"/>
  </conditionalFormatting>
  <conditionalFormatting sqref="A223">
    <cfRule type="duplicateValues" dxfId="88" priority="96"/>
  </conditionalFormatting>
  <conditionalFormatting sqref="A224">
    <cfRule type="duplicateValues" dxfId="87" priority="95"/>
  </conditionalFormatting>
  <conditionalFormatting sqref="A225">
    <cfRule type="duplicateValues" dxfId="86" priority="94"/>
  </conditionalFormatting>
  <conditionalFormatting sqref="A226">
    <cfRule type="duplicateValues" dxfId="85" priority="93"/>
  </conditionalFormatting>
  <conditionalFormatting sqref="A227">
    <cfRule type="duplicateValues" dxfId="84" priority="92"/>
  </conditionalFormatting>
  <conditionalFormatting sqref="A228">
    <cfRule type="duplicateValues" dxfId="83" priority="91"/>
  </conditionalFormatting>
  <conditionalFormatting sqref="A229">
    <cfRule type="duplicateValues" dxfId="82" priority="90"/>
  </conditionalFormatting>
  <conditionalFormatting sqref="A241">
    <cfRule type="duplicateValues" dxfId="81" priority="89"/>
  </conditionalFormatting>
  <conditionalFormatting sqref="A242">
    <cfRule type="duplicateValues" dxfId="80" priority="88"/>
  </conditionalFormatting>
  <conditionalFormatting sqref="A243">
    <cfRule type="duplicateValues" dxfId="79" priority="87"/>
  </conditionalFormatting>
  <conditionalFormatting sqref="A244">
    <cfRule type="duplicateValues" dxfId="78" priority="86"/>
  </conditionalFormatting>
  <conditionalFormatting sqref="A245">
    <cfRule type="duplicateValues" dxfId="77" priority="85"/>
  </conditionalFormatting>
  <conditionalFormatting sqref="A471:A474">
    <cfRule type="duplicateValues" dxfId="76" priority="83"/>
  </conditionalFormatting>
  <conditionalFormatting sqref="A485">
    <cfRule type="duplicateValues" dxfId="75" priority="81"/>
  </conditionalFormatting>
  <conditionalFormatting sqref="A492:A494">
    <cfRule type="duplicateValues" dxfId="74" priority="80"/>
  </conditionalFormatting>
  <conditionalFormatting sqref="A502:A504">
    <cfRule type="duplicateValues" dxfId="73" priority="79"/>
  </conditionalFormatting>
  <conditionalFormatting sqref="A414:A416">
    <cfRule type="duplicateValues" dxfId="72" priority="78"/>
  </conditionalFormatting>
  <conditionalFormatting sqref="A31">
    <cfRule type="duplicateValues" dxfId="71" priority="77"/>
  </conditionalFormatting>
  <conditionalFormatting sqref="A11">
    <cfRule type="duplicateValues" dxfId="70" priority="76"/>
  </conditionalFormatting>
  <conditionalFormatting sqref="A20">
    <cfRule type="duplicateValues" dxfId="69" priority="75"/>
  </conditionalFormatting>
  <conditionalFormatting sqref="A76">
    <cfRule type="duplicateValues" dxfId="68" priority="74"/>
  </conditionalFormatting>
  <conditionalFormatting sqref="A77">
    <cfRule type="duplicateValues" dxfId="67" priority="73"/>
  </conditionalFormatting>
  <conditionalFormatting sqref="A69">
    <cfRule type="duplicateValues" dxfId="66" priority="72"/>
  </conditionalFormatting>
  <conditionalFormatting sqref="A95">
    <cfRule type="duplicateValues" dxfId="65" priority="71"/>
  </conditionalFormatting>
  <conditionalFormatting sqref="A96:A100">
    <cfRule type="duplicateValues" dxfId="64" priority="70"/>
  </conditionalFormatting>
  <conditionalFormatting sqref="A230">
    <cfRule type="duplicateValues" dxfId="63" priority="69"/>
  </conditionalFormatting>
  <conditionalFormatting sqref="A232">
    <cfRule type="duplicateValues" dxfId="62" priority="65"/>
  </conditionalFormatting>
  <conditionalFormatting sqref="A231">
    <cfRule type="duplicateValues" dxfId="61" priority="66"/>
  </conditionalFormatting>
  <conditionalFormatting sqref="A233">
    <cfRule type="duplicateValues" dxfId="60" priority="64"/>
  </conditionalFormatting>
  <conditionalFormatting sqref="A234">
    <cfRule type="duplicateValues" dxfId="59" priority="63"/>
  </conditionalFormatting>
  <conditionalFormatting sqref="A236">
    <cfRule type="duplicateValues" dxfId="58" priority="61"/>
  </conditionalFormatting>
  <conditionalFormatting sqref="A235">
    <cfRule type="duplicateValues" dxfId="57" priority="62"/>
  </conditionalFormatting>
  <conditionalFormatting sqref="A237">
    <cfRule type="duplicateValues" dxfId="56" priority="60"/>
  </conditionalFormatting>
  <conditionalFormatting sqref="A64:A65">
    <cfRule type="duplicateValues" dxfId="55" priority="59"/>
  </conditionalFormatting>
  <conditionalFormatting sqref="A247">
    <cfRule type="duplicateValues" dxfId="54" priority="56"/>
  </conditionalFormatting>
  <conditionalFormatting sqref="A248">
    <cfRule type="duplicateValues" dxfId="53" priority="55"/>
  </conditionalFormatting>
  <conditionalFormatting sqref="A249">
    <cfRule type="duplicateValues" dxfId="52" priority="54"/>
  </conditionalFormatting>
  <conditionalFormatting sqref="A246">
    <cfRule type="duplicateValues" dxfId="51" priority="123"/>
  </conditionalFormatting>
  <conditionalFormatting sqref="A250">
    <cfRule type="duplicateValues" dxfId="50" priority="52"/>
  </conditionalFormatting>
  <conditionalFormatting sqref="A251">
    <cfRule type="duplicateValues" dxfId="49" priority="51"/>
  </conditionalFormatting>
  <conditionalFormatting sqref="A252">
    <cfRule type="duplicateValues" dxfId="48" priority="50"/>
  </conditionalFormatting>
  <conditionalFormatting sqref="A70">
    <cfRule type="duplicateValues" dxfId="47" priority="49"/>
  </conditionalFormatting>
  <conditionalFormatting sqref="A238">
    <cfRule type="duplicateValues" dxfId="46" priority="48"/>
  </conditionalFormatting>
  <conditionalFormatting sqref="A239">
    <cfRule type="duplicateValues" dxfId="45" priority="47"/>
  </conditionalFormatting>
  <conditionalFormatting sqref="A240">
    <cfRule type="duplicateValues" dxfId="44" priority="46"/>
  </conditionalFormatting>
  <conditionalFormatting sqref="A317:A319">
    <cfRule type="duplicateValues" dxfId="43" priority="45"/>
  </conditionalFormatting>
  <conditionalFormatting sqref="A323:A325">
    <cfRule type="duplicateValues" dxfId="42" priority="44"/>
  </conditionalFormatting>
  <conditionalFormatting sqref="A334:A336">
    <cfRule type="duplicateValues" dxfId="41" priority="43"/>
  </conditionalFormatting>
  <conditionalFormatting sqref="A340:A342">
    <cfRule type="duplicateValues" dxfId="40" priority="42"/>
  </conditionalFormatting>
  <conditionalFormatting sqref="A347:A349">
    <cfRule type="duplicateValues" dxfId="39" priority="41"/>
  </conditionalFormatting>
  <conditionalFormatting sqref="A353:A355">
    <cfRule type="duplicateValues" dxfId="38" priority="39"/>
  </conditionalFormatting>
  <conditionalFormatting sqref="A360:A362">
    <cfRule type="duplicateValues" dxfId="37" priority="38"/>
  </conditionalFormatting>
  <conditionalFormatting sqref="A367:A369">
    <cfRule type="duplicateValues" dxfId="36" priority="37"/>
  </conditionalFormatting>
  <conditionalFormatting sqref="A465:A467">
    <cfRule type="duplicateValues" dxfId="35" priority="36"/>
  </conditionalFormatting>
  <conditionalFormatting sqref="A479:A481">
    <cfRule type="duplicateValues" dxfId="34" priority="35"/>
  </conditionalFormatting>
  <conditionalFormatting sqref="A489:A491">
    <cfRule type="duplicateValues" dxfId="33" priority="34"/>
  </conditionalFormatting>
  <conditionalFormatting sqref="A499:A501">
    <cfRule type="duplicateValues" dxfId="32" priority="33"/>
  </conditionalFormatting>
  <conditionalFormatting sqref="A417:A419">
    <cfRule type="duplicateValues" dxfId="31" priority="32"/>
  </conditionalFormatting>
  <conditionalFormatting sqref="A71">
    <cfRule type="duplicateValues" dxfId="30" priority="31"/>
  </conditionalFormatting>
  <conditionalFormatting sqref="A276:A277">
    <cfRule type="duplicateValues" dxfId="29" priority="30"/>
  </conditionalFormatting>
  <conditionalFormatting sqref="A282:A283">
    <cfRule type="duplicateValues" dxfId="28" priority="29"/>
  </conditionalFormatting>
  <conditionalFormatting sqref="A288:A289">
    <cfRule type="duplicateValues" dxfId="27" priority="28"/>
  </conditionalFormatting>
  <conditionalFormatting sqref="A294:A295">
    <cfRule type="duplicateValues" dxfId="26" priority="27"/>
  </conditionalFormatting>
  <conditionalFormatting sqref="A301">
    <cfRule type="duplicateValues" dxfId="25" priority="26"/>
  </conditionalFormatting>
  <conditionalFormatting sqref="A143:A146">
    <cfRule type="duplicateValues" dxfId="24" priority="25"/>
  </conditionalFormatting>
  <conditionalFormatting sqref="A24">
    <cfRule type="duplicateValues" dxfId="23" priority="24"/>
  </conditionalFormatting>
  <conditionalFormatting sqref="A33">
    <cfRule type="duplicateValues" dxfId="22" priority="23"/>
  </conditionalFormatting>
  <conditionalFormatting sqref="A253">
    <cfRule type="duplicateValues" dxfId="21" priority="22"/>
  </conditionalFormatting>
  <conditionalFormatting sqref="A254">
    <cfRule type="duplicateValues" dxfId="20" priority="21"/>
  </conditionalFormatting>
  <conditionalFormatting sqref="A255">
    <cfRule type="duplicateValues" dxfId="19" priority="20"/>
  </conditionalFormatting>
  <conditionalFormatting sqref="A256">
    <cfRule type="duplicateValues" dxfId="18" priority="19"/>
  </conditionalFormatting>
  <conditionalFormatting sqref="A257">
    <cfRule type="duplicateValues" dxfId="17" priority="18"/>
  </conditionalFormatting>
  <conditionalFormatting sqref="A258">
    <cfRule type="duplicateValues" dxfId="16" priority="17"/>
  </conditionalFormatting>
  <conditionalFormatting sqref="A268">
    <cfRule type="duplicateValues" dxfId="15" priority="16"/>
  </conditionalFormatting>
  <conditionalFormatting sqref="A269">
    <cfRule type="duplicateValues" dxfId="14" priority="15"/>
  </conditionalFormatting>
  <conditionalFormatting sqref="A270">
    <cfRule type="duplicateValues" dxfId="13" priority="14"/>
  </conditionalFormatting>
  <conditionalFormatting sqref="A6:A7">
    <cfRule type="duplicateValues" dxfId="12" priority="13"/>
  </conditionalFormatting>
  <conditionalFormatting sqref="A16">
    <cfRule type="duplicateValues" dxfId="11" priority="12"/>
  </conditionalFormatting>
  <conditionalFormatting sqref="A107">
    <cfRule type="duplicateValues" dxfId="10" priority="11"/>
  </conditionalFormatting>
  <conditionalFormatting sqref="A113">
    <cfRule type="duplicateValues" dxfId="9" priority="10"/>
  </conditionalFormatting>
  <conditionalFormatting sqref="A259">
    <cfRule type="duplicateValues" dxfId="8" priority="9"/>
  </conditionalFormatting>
  <conditionalFormatting sqref="A260">
    <cfRule type="duplicateValues" dxfId="7" priority="8"/>
  </conditionalFormatting>
  <conditionalFormatting sqref="A261">
    <cfRule type="duplicateValues" dxfId="6" priority="7"/>
  </conditionalFormatting>
  <conditionalFormatting sqref="A262">
    <cfRule type="duplicateValues" dxfId="5" priority="6"/>
  </conditionalFormatting>
  <conditionalFormatting sqref="A263">
    <cfRule type="duplicateValues" dxfId="4" priority="5"/>
  </conditionalFormatting>
  <conditionalFormatting sqref="A264">
    <cfRule type="duplicateValues" dxfId="3" priority="4"/>
  </conditionalFormatting>
  <conditionalFormatting sqref="A66">
    <cfRule type="duplicateValues" dxfId="2" priority="3"/>
  </conditionalFormatting>
  <conditionalFormatting sqref="A67:A68">
    <cfRule type="duplicateValues" dxfId="1" priority="2"/>
  </conditionalFormatting>
  <conditionalFormatting sqref="A265:A267">
    <cfRule type="duplicateValues" dxfId="0" priority="1"/>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Worksheet1">
    <pageSetUpPr fitToPage="1"/>
  </sheetPr>
  <dimension ref="A1:BF216"/>
  <sheetViews>
    <sheetView tabSelected="1" topLeftCell="A13" zoomScale="80" zoomScaleNormal="80" workbookViewId="0">
      <selection activeCell="F33" sqref="F33:H33"/>
    </sheetView>
  </sheetViews>
  <sheetFormatPr defaultColWidth="9.109375" defaultRowHeight="15"/>
  <cols>
    <col min="1" max="1" width="8.6640625" style="2" customWidth="1"/>
    <col min="2" max="2" width="10.88671875" style="2" customWidth="1"/>
    <col min="3" max="3" width="7.33203125" style="2" customWidth="1"/>
    <col min="4" max="4" width="8.44140625" style="2" customWidth="1"/>
    <col min="5" max="5" width="4.44140625" style="2" customWidth="1"/>
    <col min="6" max="6" width="14" style="2" customWidth="1"/>
    <col min="7" max="7" width="30.109375" style="2" customWidth="1"/>
    <col min="8" max="8" width="10.6640625" style="2" customWidth="1"/>
    <col min="9" max="9" width="6.6640625" style="2" customWidth="1"/>
    <col min="10" max="10" width="15.88671875" style="2" customWidth="1"/>
    <col min="11" max="11" width="13.6640625" style="2" bestFit="1" customWidth="1"/>
    <col min="12" max="13" width="16.88671875" style="2" customWidth="1"/>
    <col min="14" max="14" width="9.109375" style="12"/>
    <col min="15" max="15" width="11.6640625" style="12" bestFit="1" customWidth="1"/>
    <col min="16" max="16" width="19.33203125" style="12" hidden="1" customWidth="1"/>
    <col min="17" max="28" width="9.109375" style="12" hidden="1" customWidth="1"/>
    <col min="29" max="58" width="9.109375" style="12"/>
    <col min="59" max="16384" width="9.109375" style="2"/>
  </cols>
  <sheetData>
    <row r="1" spans="1:58" ht="15.6">
      <c r="D1" s="68" t="s">
        <v>153</v>
      </c>
    </row>
    <row r="2" spans="1:58">
      <c r="D2" s="69" t="s">
        <v>154</v>
      </c>
    </row>
    <row r="3" spans="1:58">
      <c r="C3" s="39"/>
    </row>
    <row r="4" spans="1:58">
      <c r="C4" s="39"/>
    </row>
    <row r="5" spans="1:58">
      <c r="C5" s="39"/>
    </row>
    <row r="6" spans="1:58">
      <c r="C6" s="39"/>
    </row>
    <row r="9" spans="1:58" ht="6" customHeight="1"/>
    <row r="10" spans="1:58" ht="20.100000000000001" customHeight="1">
      <c r="A10" s="137" t="s">
        <v>915</v>
      </c>
      <c r="B10" s="138"/>
      <c r="C10" s="138"/>
      <c r="D10" s="138"/>
      <c r="E10" s="138"/>
      <c r="F10" s="138"/>
      <c r="G10" s="138"/>
      <c r="H10" s="138"/>
      <c r="I10" s="138"/>
      <c r="J10" s="138"/>
      <c r="K10" s="138"/>
      <c r="L10" s="138"/>
      <c r="M10" s="138"/>
      <c r="P10" s="11"/>
    </row>
    <row r="11" spans="1:58" s="3" customFormat="1" ht="30.9" customHeight="1">
      <c r="A11" s="138"/>
      <c r="B11" s="138"/>
      <c r="C11" s="138"/>
      <c r="D11" s="138"/>
      <c r="E11" s="138"/>
      <c r="F11" s="138"/>
      <c r="G11" s="138"/>
      <c r="H11" s="138"/>
      <c r="I11" s="138"/>
      <c r="J11" s="138"/>
      <c r="K11" s="138"/>
      <c r="L11" s="138"/>
      <c r="M11" s="138"/>
      <c r="N11" s="12"/>
      <c r="O11" s="12"/>
      <c r="P11" s="13"/>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row>
    <row r="12" spans="1:58" s="1" customFormat="1" ht="15.6">
      <c r="A12" s="5"/>
      <c r="B12" s="5"/>
      <c r="C12" s="5"/>
      <c r="D12" s="5"/>
      <c r="E12" s="5"/>
      <c r="F12" s="5"/>
      <c r="G12" s="4"/>
      <c r="H12" s="4"/>
      <c r="I12" s="5"/>
      <c r="J12" s="5"/>
      <c r="K12" s="5"/>
      <c r="L12" s="5"/>
      <c r="M12" s="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row>
    <row r="13" spans="1:58" s="1" customFormat="1" ht="20.100000000000001" customHeight="1" thickBot="1">
      <c r="A13" s="98" t="s">
        <v>122</v>
      </c>
      <c r="B13" s="99"/>
      <c r="C13" s="99"/>
      <c r="D13" s="99"/>
      <c r="E13" s="99"/>
      <c r="F13" s="99"/>
      <c r="G13" s="99"/>
      <c r="H13" s="9"/>
      <c r="K13" s="139" t="s">
        <v>123</v>
      </c>
      <c r="L13" s="140"/>
      <c r="M13" s="59">
        <f ca="1">NOW()</f>
        <v>45196.730808680557</v>
      </c>
      <c r="N13" s="15"/>
      <c r="O13" s="15"/>
      <c r="P13" s="16"/>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row>
    <row r="14" spans="1:58" s="1" customFormat="1" ht="20.100000000000001" customHeight="1">
      <c r="A14" s="61" t="s">
        <v>141</v>
      </c>
      <c r="B14" s="28"/>
      <c r="C14" s="28"/>
      <c r="D14" s="29"/>
      <c r="E14" s="155"/>
      <c r="F14" s="156"/>
      <c r="G14" s="157"/>
      <c r="H14" s="14"/>
      <c r="I14" s="5"/>
      <c r="J14" s="5"/>
      <c r="N14" s="15"/>
      <c r="O14" s="15"/>
      <c r="P14" s="17"/>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row>
    <row r="15" spans="1:58" s="1" customFormat="1" ht="19.5" customHeight="1" thickBot="1">
      <c r="A15" s="60" t="s">
        <v>142</v>
      </c>
      <c r="B15" s="30"/>
      <c r="C15" s="30"/>
      <c r="D15" s="31"/>
      <c r="E15" s="168"/>
      <c r="F15" s="169"/>
      <c r="G15" s="170"/>
      <c r="H15" s="174" t="s">
        <v>132</v>
      </c>
      <c r="I15" s="175"/>
      <c r="J15" s="175"/>
      <c r="K15" s="175"/>
      <c r="L15" s="175"/>
      <c r="M15" s="175"/>
      <c r="N15" s="15"/>
      <c r="O15" s="15"/>
      <c r="P15" s="17"/>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row>
    <row r="16" spans="1:58" s="1" customFormat="1" ht="20.100000000000001" customHeight="1" thickBot="1">
      <c r="A16" s="62" t="s">
        <v>143</v>
      </c>
      <c r="B16" s="30"/>
      <c r="C16" s="30"/>
      <c r="D16" s="31"/>
      <c r="E16" s="168"/>
      <c r="F16" s="169"/>
      <c r="G16" s="170"/>
      <c r="H16" s="176" t="s">
        <v>130</v>
      </c>
      <c r="I16" s="177"/>
      <c r="J16" s="178"/>
      <c r="K16" s="141" t="s">
        <v>131</v>
      </c>
      <c r="L16" s="142"/>
      <c r="M16" s="143"/>
      <c r="N16" s="15"/>
      <c r="O16" s="15"/>
      <c r="P16" s="17"/>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row>
    <row r="17" spans="1:58" s="1" customFormat="1" ht="20.100000000000001" customHeight="1" thickBot="1">
      <c r="A17" s="63" t="s">
        <v>144</v>
      </c>
      <c r="B17" s="32"/>
      <c r="C17" s="32"/>
      <c r="D17" s="33"/>
      <c r="E17" s="171"/>
      <c r="F17" s="172"/>
      <c r="G17" s="173"/>
      <c r="H17" s="179" t="s">
        <v>129</v>
      </c>
      <c r="I17" s="180"/>
      <c r="J17" s="180"/>
      <c r="K17" s="181"/>
      <c r="L17" s="103"/>
      <c r="M17" s="104"/>
      <c r="N17" s="15"/>
      <c r="O17" s="15"/>
      <c r="P17" s="17"/>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row>
    <row r="18" spans="1:58" s="1" customFormat="1" ht="20.100000000000001" customHeight="1" thickBot="1">
      <c r="A18" s="40" t="s">
        <v>140</v>
      </c>
      <c r="B18" s="34"/>
      <c r="C18" s="34"/>
      <c r="D18" s="34"/>
      <c r="E18" s="34"/>
      <c r="F18" s="34"/>
      <c r="G18" s="35"/>
      <c r="H18" s="182" t="s">
        <v>128</v>
      </c>
      <c r="I18" s="183"/>
      <c r="J18" s="183"/>
      <c r="K18" s="184"/>
      <c r="L18" s="105"/>
      <c r="M18" s="106"/>
      <c r="N18" s="15"/>
      <c r="O18" s="15"/>
      <c r="P18" s="17"/>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row>
    <row r="19" spans="1:58" s="1" customFormat="1" ht="20.100000000000001" customHeight="1">
      <c r="A19" s="112" t="s">
        <v>145</v>
      </c>
      <c r="B19" s="113"/>
      <c r="C19" s="113"/>
      <c r="D19" s="114"/>
      <c r="E19" s="155"/>
      <c r="F19" s="156"/>
      <c r="G19" s="157"/>
      <c r="H19" s="185" t="s">
        <v>127</v>
      </c>
      <c r="I19" s="183"/>
      <c r="J19" s="183"/>
      <c r="K19" s="184"/>
      <c r="L19" s="105"/>
      <c r="M19" s="106"/>
      <c r="N19" s="15"/>
      <c r="O19" s="15"/>
      <c r="P19" s="17"/>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row>
    <row r="20" spans="1:58" s="1" customFormat="1" ht="20.100000000000001" customHeight="1" thickBot="1">
      <c r="A20" s="154" t="s">
        <v>146</v>
      </c>
      <c r="B20" s="110"/>
      <c r="C20" s="110"/>
      <c r="D20" s="111"/>
      <c r="E20" s="158"/>
      <c r="F20" s="159"/>
      <c r="G20" s="160"/>
      <c r="H20" s="186" t="s">
        <v>126</v>
      </c>
      <c r="I20" s="187"/>
      <c r="J20" s="187"/>
      <c r="K20" s="188"/>
      <c r="L20" s="189"/>
      <c r="M20" s="190"/>
      <c r="N20" s="15"/>
      <c r="O20" s="15"/>
      <c r="P20" s="17"/>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row>
    <row r="21" spans="1:58" s="1" customFormat="1" ht="20.100000000000001" customHeight="1" thickBot="1">
      <c r="A21" s="153" t="s">
        <v>147</v>
      </c>
      <c r="B21" s="110"/>
      <c r="C21" s="110"/>
      <c r="D21" s="111"/>
      <c r="E21" s="161"/>
      <c r="F21" s="162"/>
      <c r="G21" s="163"/>
      <c r="H21" s="191" t="s">
        <v>125</v>
      </c>
      <c r="I21" s="192"/>
      <c r="J21" s="192"/>
      <c r="K21" s="193"/>
      <c r="L21" s="194"/>
      <c r="M21" s="178"/>
      <c r="N21" s="15"/>
      <c r="O21" s="15"/>
      <c r="P21" s="17"/>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row>
    <row r="22" spans="1:58" s="1" customFormat="1" ht="20.100000000000001" customHeight="1">
      <c r="A22" s="144" t="s">
        <v>148</v>
      </c>
      <c r="B22" s="145"/>
      <c r="C22" s="145"/>
      <c r="D22" s="146"/>
      <c r="E22" s="164"/>
      <c r="F22" s="145"/>
      <c r="G22" s="146"/>
      <c r="H22" s="120" t="s">
        <v>124</v>
      </c>
      <c r="I22" s="121"/>
      <c r="J22" s="121"/>
      <c r="K22" s="122"/>
      <c r="L22" s="196"/>
      <c r="M22" s="197"/>
      <c r="N22" s="15"/>
      <c r="O22" s="15"/>
      <c r="P22" s="17"/>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row>
    <row r="23" spans="1:58" s="1" customFormat="1" ht="20.100000000000001" customHeight="1">
      <c r="A23" s="147"/>
      <c r="B23" s="148"/>
      <c r="C23" s="148"/>
      <c r="D23" s="149"/>
      <c r="E23" s="109"/>
      <c r="F23" s="110"/>
      <c r="G23" s="111"/>
      <c r="H23" s="123"/>
      <c r="I23" s="124"/>
      <c r="J23" s="124"/>
      <c r="K23" s="125"/>
      <c r="L23" s="171"/>
      <c r="M23" s="173"/>
      <c r="N23" s="15"/>
      <c r="O23" s="15"/>
      <c r="P23" s="17"/>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row>
    <row r="24" spans="1:58" s="1" customFormat="1" ht="20.100000000000001" customHeight="1" thickBot="1">
      <c r="A24" s="150" t="s">
        <v>149</v>
      </c>
      <c r="B24" s="151"/>
      <c r="C24" s="151"/>
      <c r="D24" s="152"/>
      <c r="E24" s="165"/>
      <c r="F24" s="166"/>
      <c r="G24" s="167"/>
      <c r="H24" s="126"/>
      <c r="I24" s="127"/>
      <c r="J24" s="127"/>
      <c r="K24" s="128"/>
      <c r="L24" s="198"/>
      <c r="M24" s="199"/>
      <c r="N24" s="15"/>
      <c r="O24" s="15"/>
      <c r="P24" s="17"/>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row>
    <row r="25" spans="1:58" s="1" customFormat="1" ht="15.6" thickBot="1">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row>
    <row r="26" spans="1:58" ht="39" customHeight="1" thickTop="1" thickBot="1">
      <c r="A26" s="6"/>
      <c r="B26" s="133" t="s">
        <v>150</v>
      </c>
      <c r="C26" s="134"/>
      <c r="D26" s="115" t="s">
        <v>133</v>
      </c>
      <c r="E26" s="116"/>
      <c r="F26" s="64" t="s">
        <v>134</v>
      </c>
      <c r="G26" s="115" t="s">
        <v>135</v>
      </c>
      <c r="H26" s="116"/>
      <c r="I26" s="41" t="s">
        <v>136</v>
      </c>
      <c r="J26" s="42" t="s">
        <v>137</v>
      </c>
      <c r="K26" s="70" t="s">
        <v>155</v>
      </c>
      <c r="L26" s="70" t="s">
        <v>156</v>
      </c>
      <c r="M26" s="43" t="s">
        <v>138</v>
      </c>
      <c r="P26" s="18" t="s">
        <v>121</v>
      </c>
    </row>
    <row r="27" spans="1:58" ht="18.600000000000001" customHeight="1">
      <c r="A27" s="44" t="s">
        <v>22</v>
      </c>
      <c r="B27" s="102"/>
      <c r="C27" s="102"/>
      <c r="D27" s="135"/>
      <c r="E27" s="136"/>
      <c r="F27" s="65"/>
      <c r="G27" s="117" t="str">
        <f>IFERROR(VLOOKUP($P27,'20221001'!$E:$H,2,0),"")</f>
        <v/>
      </c>
      <c r="H27" s="118"/>
      <c r="I27" s="47"/>
      <c r="J27" s="48" t="str">
        <f>IFERROR(VLOOKUP($P27,'20221001'!$E:$H,3,0),"")</f>
        <v/>
      </c>
      <c r="K27" s="48" t="str">
        <f>IFERROR(VLOOKUP($P27,'20221001'!$E:$H,4,0),"")</f>
        <v/>
      </c>
      <c r="L27" s="49" t="str">
        <f>IFERROR(J27*I27,"")</f>
        <v/>
      </c>
      <c r="M27" s="50" t="str">
        <f>IFERROR(K27*I27,"")</f>
        <v/>
      </c>
      <c r="P27" s="19" t="str">
        <f t="shared" ref="P27:P51" si="0">+B27&amp;D27&amp;F27</f>
        <v/>
      </c>
    </row>
    <row r="28" spans="1:58" ht="18.600000000000001" customHeight="1">
      <c r="A28" s="45" t="s">
        <v>23</v>
      </c>
      <c r="B28" s="100"/>
      <c r="C28" s="100"/>
      <c r="D28" s="129"/>
      <c r="E28" s="130"/>
      <c r="F28" s="66"/>
      <c r="G28" s="107" t="str">
        <f>IFERROR(VLOOKUP($P28,'20221001'!$E:$H,2,0),"")</f>
        <v/>
      </c>
      <c r="H28" s="119"/>
      <c r="I28" s="51"/>
      <c r="J28" s="52" t="str">
        <f>IFERROR(VLOOKUP($P28,'20221001'!$E:$H,3,0),"")</f>
        <v/>
      </c>
      <c r="K28" s="52" t="str">
        <f>IFERROR(VLOOKUP($P28,'20221001'!$E:$H,4,0),"")</f>
        <v/>
      </c>
      <c r="L28" s="53" t="str">
        <f t="shared" ref="L28:L51" si="1">IFERROR(J28*I28,"")</f>
        <v/>
      </c>
      <c r="M28" s="54" t="str">
        <f t="shared" ref="M28:M51" si="2">IFERROR(K28*I28,"")</f>
        <v/>
      </c>
      <c r="P28" s="19" t="str">
        <f t="shared" si="0"/>
        <v/>
      </c>
    </row>
    <row r="29" spans="1:58" ht="18.600000000000001" customHeight="1">
      <c r="A29" s="45" t="s">
        <v>0</v>
      </c>
      <c r="B29" s="100"/>
      <c r="C29" s="100"/>
      <c r="D29" s="129"/>
      <c r="E29" s="130"/>
      <c r="F29" s="66"/>
      <c r="G29" s="107" t="str">
        <f>IFERROR(VLOOKUP($P29,'20221001'!$E:$H,2,0),"")</f>
        <v/>
      </c>
      <c r="H29" s="119"/>
      <c r="I29" s="55"/>
      <c r="J29" s="52" t="str">
        <f>IFERROR(VLOOKUP($P29,'20221001'!$E:$H,3,0),"")</f>
        <v/>
      </c>
      <c r="K29" s="52" t="str">
        <f>IFERROR(VLOOKUP($P29,'20221001'!$E:$H,4,0),"")</f>
        <v/>
      </c>
      <c r="L29" s="53" t="str">
        <f t="shared" si="1"/>
        <v/>
      </c>
      <c r="M29" s="54" t="str">
        <f t="shared" si="2"/>
        <v/>
      </c>
      <c r="P29" s="19" t="str">
        <f t="shared" si="0"/>
        <v/>
      </c>
    </row>
    <row r="30" spans="1:58" ht="18.600000000000001" customHeight="1">
      <c r="A30" s="45" t="s">
        <v>1</v>
      </c>
      <c r="B30" s="100"/>
      <c r="C30" s="100"/>
      <c r="D30" s="129"/>
      <c r="E30" s="130"/>
      <c r="F30" s="66"/>
      <c r="G30" s="107" t="str">
        <f>IFERROR(VLOOKUP($P30,'20221001'!$E:$H,2,0),"")</f>
        <v/>
      </c>
      <c r="H30" s="108"/>
      <c r="I30" s="51"/>
      <c r="J30" s="52" t="str">
        <f>IFERROR(VLOOKUP($P30,'20221001'!$E:$H,3,0),"")</f>
        <v/>
      </c>
      <c r="K30" s="52" t="str">
        <f>IFERROR(VLOOKUP($P30,'20221001'!$E:$H,4,0),"")</f>
        <v/>
      </c>
      <c r="L30" s="53" t="str">
        <f t="shared" si="1"/>
        <v/>
      </c>
      <c r="M30" s="54" t="str">
        <f t="shared" si="2"/>
        <v/>
      </c>
      <c r="P30" s="19" t="str">
        <f t="shared" si="0"/>
        <v/>
      </c>
    </row>
    <row r="31" spans="1:58" ht="18.600000000000001" customHeight="1">
      <c r="A31" s="45" t="s">
        <v>2</v>
      </c>
      <c r="B31" s="100"/>
      <c r="C31" s="100"/>
      <c r="D31" s="129"/>
      <c r="E31" s="130"/>
      <c r="F31" s="66"/>
      <c r="G31" s="107" t="str">
        <f>IFERROR(VLOOKUP($P31,'20221001'!$E:$H,2,0),"")</f>
        <v/>
      </c>
      <c r="H31" s="108"/>
      <c r="I31" s="51"/>
      <c r="J31" s="52" t="str">
        <f>IFERROR(VLOOKUP($P31,'20221001'!$E:$H,3,0),"")</f>
        <v/>
      </c>
      <c r="K31" s="52" t="str">
        <f>IFERROR(VLOOKUP($P31,'20221001'!$E:$H,4,0),"")</f>
        <v/>
      </c>
      <c r="L31" s="53" t="str">
        <f t="shared" si="1"/>
        <v/>
      </c>
      <c r="M31" s="54" t="str">
        <f t="shared" si="2"/>
        <v/>
      </c>
      <c r="P31" s="19" t="str">
        <f t="shared" si="0"/>
        <v/>
      </c>
    </row>
    <row r="32" spans="1:58" ht="18.600000000000001" customHeight="1">
      <c r="A32" s="45" t="s">
        <v>3</v>
      </c>
      <c r="B32" s="100"/>
      <c r="C32" s="100"/>
      <c r="D32" s="129"/>
      <c r="E32" s="130"/>
      <c r="F32" s="66"/>
      <c r="G32" s="107" t="str">
        <f>IFERROR(VLOOKUP($P32,'20221001'!$E:$H,2,0),"")</f>
        <v/>
      </c>
      <c r="H32" s="108"/>
      <c r="I32" s="51"/>
      <c r="J32" s="52" t="str">
        <f>IFERROR(VLOOKUP($P32,'20221001'!$E:$H,3,0),"")</f>
        <v/>
      </c>
      <c r="K32" s="52" t="str">
        <f>IFERROR(VLOOKUP($P32,'20221001'!$E:$H,4,0),"")</f>
        <v/>
      </c>
      <c r="L32" s="53" t="str">
        <f t="shared" si="1"/>
        <v/>
      </c>
      <c r="M32" s="54" t="str">
        <f t="shared" si="2"/>
        <v/>
      </c>
      <c r="P32" s="19" t="str">
        <f t="shared" si="0"/>
        <v/>
      </c>
    </row>
    <row r="33" spans="1:16" ht="18.600000000000001" customHeight="1">
      <c r="A33" s="45" t="s">
        <v>4</v>
      </c>
      <c r="B33" s="100"/>
      <c r="C33" s="100"/>
      <c r="D33" s="129"/>
      <c r="E33" s="130"/>
      <c r="F33" s="66"/>
      <c r="G33" s="107" t="str">
        <f>IFERROR(VLOOKUP($P33,'20221001'!$E:$H,2,0),"")</f>
        <v/>
      </c>
      <c r="H33" s="108"/>
      <c r="I33" s="51"/>
      <c r="J33" s="52" t="str">
        <f>IFERROR(VLOOKUP($P33,'20221001'!$E:$H,3,0),"")</f>
        <v/>
      </c>
      <c r="K33" s="52" t="str">
        <f>IFERROR(VLOOKUP($P33,'20221001'!$E:$H,4,0),"")</f>
        <v/>
      </c>
      <c r="L33" s="53" t="str">
        <f t="shared" si="1"/>
        <v/>
      </c>
      <c r="M33" s="54" t="str">
        <f t="shared" si="2"/>
        <v/>
      </c>
      <c r="P33" s="19" t="str">
        <f t="shared" si="0"/>
        <v/>
      </c>
    </row>
    <row r="34" spans="1:16" ht="18.600000000000001" customHeight="1">
      <c r="A34" s="45" t="s">
        <v>5</v>
      </c>
      <c r="B34" s="100"/>
      <c r="C34" s="100"/>
      <c r="D34" s="129"/>
      <c r="E34" s="130"/>
      <c r="F34" s="66"/>
      <c r="G34" s="107" t="str">
        <f>IFERROR(VLOOKUP($P34,'20221001'!$E:$H,2,0),"")</f>
        <v/>
      </c>
      <c r="H34" s="108"/>
      <c r="I34" s="51"/>
      <c r="J34" s="52" t="str">
        <f>IFERROR(VLOOKUP($P34,'20221001'!$E:$H,3,0),"")</f>
        <v/>
      </c>
      <c r="K34" s="52" t="str">
        <f>IFERROR(VLOOKUP($P34,'20221001'!$E:$H,4,0),"")</f>
        <v/>
      </c>
      <c r="L34" s="53" t="str">
        <f t="shared" si="1"/>
        <v/>
      </c>
      <c r="M34" s="54" t="str">
        <f t="shared" si="2"/>
        <v/>
      </c>
      <c r="P34" s="19" t="str">
        <f t="shared" si="0"/>
        <v/>
      </c>
    </row>
    <row r="35" spans="1:16" ht="18.600000000000001" customHeight="1">
      <c r="A35" s="45" t="s">
        <v>6</v>
      </c>
      <c r="B35" s="100"/>
      <c r="C35" s="100"/>
      <c r="D35" s="129"/>
      <c r="E35" s="130"/>
      <c r="F35" s="66"/>
      <c r="G35" s="107" t="str">
        <f>IFERROR(VLOOKUP($P35,'20221001'!$E:$H,2,0),"")</f>
        <v/>
      </c>
      <c r="H35" s="108"/>
      <c r="I35" s="51"/>
      <c r="J35" s="52" t="str">
        <f>IFERROR(VLOOKUP($P35,'20221001'!$E:$H,3,0),"")</f>
        <v/>
      </c>
      <c r="K35" s="52" t="str">
        <f>IFERROR(VLOOKUP($P35,'20221001'!$E:$H,4,0),"")</f>
        <v/>
      </c>
      <c r="L35" s="53" t="str">
        <f t="shared" si="1"/>
        <v/>
      </c>
      <c r="M35" s="54" t="str">
        <f t="shared" si="2"/>
        <v/>
      </c>
      <c r="P35" s="19" t="str">
        <f t="shared" si="0"/>
        <v/>
      </c>
    </row>
    <row r="36" spans="1:16" ht="18.600000000000001" customHeight="1">
      <c r="A36" s="45" t="s">
        <v>7</v>
      </c>
      <c r="B36" s="100"/>
      <c r="C36" s="100"/>
      <c r="D36" s="129"/>
      <c r="E36" s="130"/>
      <c r="F36" s="66"/>
      <c r="G36" s="107" t="str">
        <f>IFERROR(VLOOKUP($P36,'20221001'!$E:$H,2,0),"")</f>
        <v/>
      </c>
      <c r="H36" s="108"/>
      <c r="I36" s="51"/>
      <c r="J36" s="52" t="str">
        <f>IFERROR(VLOOKUP($P36,'20221001'!$E:$H,3,0),"")</f>
        <v/>
      </c>
      <c r="K36" s="52" t="str">
        <f>IFERROR(VLOOKUP($P36,'20221001'!$E:$H,4,0),"")</f>
        <v/>
      </c>
      <c r="L36" s="53" t="str">
        <f t="shared" si="1"/>
        <v/>
      </c>
      <c r="M36" s="54" t="str">
        <f t="shared" si="2"/>
        <v/>
      </c>
      <c r="P36" s="19" t="str">
        <f t="shared" si="0"/>
        <v/>
      </c>
    </row>
    <row r="37" spans="1:16" ht="18.600000000000001" customHeight="1">
      <c r="A37" s="45" t="s">
        <v>8</v>
      </c>
      <c r="B37" s="100"/>
      <c r="C37" s="100"/>
      <c r="D37" s="129"/>
      <c r="E37" s="130"/>
      <c r="F37" s="66"/>
      <c r="G37" s="107" t="str">
        <f>IFERROR(VLOOKUP($P37,'20221001'!$E:$H,2,0),"")</f>
        <v/>
      </c>
      <c r="H37" s="108"/>
      <c r="I37" s="51"/>
      <c r="J37" s="52" t="str">
        <f>IFERROR(VLOOKUP($P37,'20221001'!$E:$H,3,0),"")</f>
        <v/>
      </c>
      <c r="K37" s="52" t="str">
        <f>IFERROR(VLOOKUP($P37,'20221001'!$E:$H,4,0),"")</f>
        <v/>
      </c>
      <c r="L37" s="53" t="str">
        <f t="shared" si="1"/>
        <v/>
      </c>
      <c r="M37" s="54" t="str">
        <f t="shared" si="2"/>
        <v/>
      </c>
      <c r="P37" s="19" t="str">
        <f t="shared" si="0"/>
        <v/>
      </c>
    </row>
    <row r="38" spans="1:16" ht="18.600000000000001" customHeight="1">
      <c r="A38" s="45" t="s">
        <v>9</v>
      </c>
      <c r="B38" s="100"/>
      <c r="C38" s="100"/>
      <c r="D38" s="129"/>
      <c r="E38" s="130"/>
      <c r="F38" s="66"/>
      <c r="G38" s="107" t="str">
        <f>IFERROR(VLOOKUP($P38,'20221001'!$E:$H,2,0),"")</f>
        <v/>
      </c>
      <c r="H38" s="108"/>
      <c r="I38" s="51"/>
      <c r="J38" s="52" t="str">
        <f>IFERROR(VLOOKUP($P38,'20221001'!$E:$H,3,0),"")</f>
        <v/>
      </c>
      <c r="K38" s="52" t="str">
        <f>IFERROR(VLOOKUP($P38,'20221001'!$E:$H,4,0),"")</f>
        <v/>
      </c>
      <c r="L38" s="53" t="str">
        <f t="shared" si="1"/>
        <v/>
      </c>
      <c r="M38" s="54" t="str">
        <f t="shared" si="2"/>
        <v/>
      </c>
      <c r="P38" s="19" t="str">
        <f t="shared" si="0"/>
        <v/>
      </c>
    </row>
    <row r="39" spans="1:16" ht="18.600000000000001" customHeight="1">
      <c r="A39" s="45" t="s">
        <v>10</v>
      </c>
      <c r="B39" s="100"/>
      <c r="C39" s="100"/>
      <c r="D39" s="129"/>
      <c r="E39" s="130"/>
      <c r="F39" s="66"/>
      <c r="G39" s="107" t="str">
        <f>IFERROR(VLOOKUP($P39,'20221001'!$E:$H,2,0),"")</f>
        <v/>
      </c>
      <c r="H39" s="108"/>
      <c r="I39" s="51"/>
      <c r="J39" s="52" t="str">
        <f>IFERROR(VLOOKUP($P39,'20221001'!$E:$H,3,0),"")</f>
        <v/>
      </c>
      <c r="K39" s="52" t="str">
        <f>IFERROR(VLOOKUP($P39,'20221001'!$E:$H,4,0),"")</f>
        <v/>
      </c>
      <c r="L39" s="53" t="str">
        <f t="shared" si="1"/>
        <v/>
      </c>
      <c r="M39" s="54" t="str">
        <f t="shared" si="2"/>
        <v/>
      </c>
      <c r="P39" s="19" t="str">
        <f t="shared" si="0"/>
        <v/>
      </c>
    </row>
    <row r="40" spans="1:16" ht="18.600000000000001" customHeight="1">
      <c r="A40" s="45" t="s">
        <v>11</v>
      </c>
      <c r="B40" s="100"/>
      <c r="C40" s="100"/>
      <c r="D40" s="129"/>
      <c r="E40" s="130"/>
      <c r="F40" s="66"/>
      <c r="G40" s="107" t="str">
        <f>IFERROR(VLOOKUP($P40,'20221001'!$E:$H,2,0),"")</f>
        <v/>
      </c>
      <c r="H40" s="108"/>
      <c r="I40" s="51"/>
      <c r="J40" s="52" t="str">
        <f>IFERROR(VLOOKUP($P40,'20221001'!$E:$H,3,0),"")</f>
        <v/>
      </c>
      <c r="K40" s="52" t="str">
        <f>IFERROR(VLOOKUP($P40,'20221001'!$E:$H,4,0),"")</f>
        <v/>
      </c>
      <c r="L40" s="53" t="str">
        <f t="shared" si="1"/>
        <v/>
      </c>
      <c r="M40" s="54" t="str">
        <f t="shared" si="2"/>
        <v/>
      </c>
      <c r="P40" s="19" t="str">
        <f t="shared" si="0"/>
        <v/>
      </c>
    </row>
    <row r="41" spans="1:16" ht="18.600000000000001" customHeight="1">
      <c r="A41" s="45" t="s">
        <v>12</v>
      </c>
      <c r="B41" s="100"/>
      <c r="C41" s="100"/>
      <c r="D41" s="129"/>
      <c r="E41" s="130"/>
      <c r="F41" s="66"/>
      <c r="G41" s="107" t="str">
        <f>IFERROR(VLOOKUP($P41,'20221001'!$E:$H,2,0),"")</f>
        <v/>
      </c>
      <c r="H41" s="108"/>
      <c r="I41" s="51"/>
      <c r="J41" s="52" t="str">
        <f>IFERROR(VLOOKUP($P41,'20221001'!$E:$H,3,0),"")</f>
        <v/>
      </c>
      <c r="K41" s="52" t="str">
        <f>IFERROR(VLOOKUP($P41,'20221001'!$E:$H,4,0),"")</f>
        <v/>
      </c>
      <c r="L41" s="53" t="str">
        <f t="shared" si="1"/>
        <v/>
      </c>
      <c r="M41" s="54" t="str">
        <f t="shared" si="2"/>
        <v/>
      </c>
      <c r="P41" s="19" t="str">
        <f t="shared" si="0"/>
        <v/>
      </c>
    </row>
    <row r="42" spans="1:16" ht="18.600000000000001" customHeight="1">
      <c r="A42" s="45" t="s">
        <v>13</v>
      </c>
      <c r="B42" s="100"/>
      <c r="C42" s="100"/>
      <c r="D42" s="129"/>
      <c r="E42" s="130"/>
      <c r="F42" s="66"/>
      <c r="G42" s="107" t="str">
        <f>IFERROR(VLOOKUP($P42,'20221001'!$E:$H,2,0),"")</f>
        <v/>
      </c>
      <c r="H42" s="108"/>
      <c r="I42" s="51"/>
      <c r="J42" s="52" t="str">
        <f>IFERROR(VLOOKUP($P42,'20221001'!$E:$H,3,0),"")</f>
        <v/>
      </c>
      <c r="K42" s="52" t="str">
        <f>IFERROR(VLOOKUP($P42,'20221001'!$E:$H,4,0),"")</f>
        <v/>
      </c>
      <c r="L42" s="53" t="str">
        <f t="shared" si="1"/>
        <v/>
      </c>
      <c r="M42" s="54" t="str">
        <f t="shared" si="2"/>
        <v/>
      </c>
      <c r="P42" s="19" t="str">
        <f t="shared" si="0"/>
        <v/>
      </c>
    </row>
    <row r="43" spans="1:16" ht="18.600000000000001" customHeight="1">
      <c r="A43" s="45" t="s">
        <v>14</v>
      </c>
      <c r="B43" s="100"/>
      <c r="C43" s="100"/>
      <c r="D43" s="129"/>
      <c r="E43" s="130"/>
      <c r="F43" s="66"/>
      <c r="G43" s="107" t="str">
        <f>IFERROR(VLOOKUP($P43,'20221001'!$E:$H,2,0),"")</f>
        <v/>
      </c>
      <c r="H43" s="108"/>
      <c r="I43" s="51"/>
      <c r="J43" s="52" t="str">
        <f>IFERROR(VLOOKUP($P43,'20221001'!$E:$H,3,0),"")</f>
        <v/>
      </c>
      <c r="K43" s="52" t="str">
        <f>IFERROR(VLOOKUP($P43,'20221001'!$E:$H,4,0),"")</f>
        <v/>
      </c>
      <c r="L43" s="53" t="str">
        <f t="shared" si="1"/>
        <v/>
      </c>
      <c r="M43" s="54" t="str">
        <f t="shared" si="2"/>
        <v/>
      </c>
      <c r="P43" s="19" t="str">
        <f t="shared" si="0"/>
        <v/>
      </c>
    </row>
    <row r="44" spans="1:16" ht="18.600000000000001" customHeight="1">
      <c r="A44" s="45" t="s">
        <v>15</v>
      </c>
      <c r="B44" s="100"/>
      <c r="C44" s="100"/>
      <c r="D44" s="129"/>
      <c r="E44" s="130"/>
      <c r="F44" s="66"/>
      <c r="G44" s="107" t="str">
        <f>IFERROR(VLOOKUP($P44,'20221001'!$E:$H,2,0),"")</f>
        <v/>
      </c>
      <c r="H44" s="108"/>
      <c r="I44" s="51"/>
      <c r="J44" s="52" t="str">
        <f>IFERROR(VLOOKUP($P44,'20221001'!$E:$H,3,0),"")</f>
        <v/>
      </c>
      <c r="K44" s="52" t="str">
        <f>IFERROR(VLOOKUP($P44,'20221001'!$E:$H,4,0),"")</f>
        <v/>
      </c>
      <c r="L44" s="53" t="str">
        <f t="shared" si="1"/>
        <v/>
      </c>
      <c r="M44" s="54" t="str">
        <f t="shared" si="2"/>
        <v/>
      </c>
      <c r="P44" s="19" t="str">
        <f t="shared" si="0"/>
        <v/>
      </c>
    </row>
    <row r="45" spans="1:16" ht="18.600000000000001" customHeight="1">
      <c r="A45" s="45" t="s">
        <v>16</v>
      </c>
      <c r="B45" s="100"/>
      <c r="C45" s="100"/>
      <c r="D45" s="129"/>
      <c r="E45" s="130"/>
      <c r="F45" s="66"/>
      <c r="G45" s="107" t="str">
        <f>IFERROR(VLOOKUP($P45,'20221001'!$E:$H,2,0),"")</f>
        <v/>
      </c>
      <c r="H45" s="108"/>
      <c r="I45" s="51"/>
      <c r="J45" s="52" t="str">
        <f>IFERROR(VLOOKUP($P45,'20221001'!$E:$H,3,0),"")</f>
        <v/>
      </c>
      <c r="K45" s="52" t="str">
        <f>IFERROR(VLOOKUP($P45,'20221001'!$E:$H,4,0),"")</f>
        <v/>
      </c>
      <c r="L45" s="53" t="str">
        <f t="shared" si="1"/>
        <v/>
      </c>
      <c r="M45" s="54" t="str">
        <f t="shared" si="2"/>
        <v/>
      </c>
      <c r="P45" s="19" t="str">
        <f t="shared" si="0"/>
        <v/>
      </c>
    </row>
    <row r="46" spans="1:16" ht="18.600000000000001" customHeight="1">
      <c r="A46" s="45" t="s">
        <v>17</v>
      </c>
      <c r="B46" s="100"/>
      <c r="C46" s="100"/>
      <c r="D46" s="129"/>
      <c r="E46" s="130"/>
      <c r="F46" s="66"/>
      <c r="G46" s="107" t="str">
        <f>IFERROR(VLOOKUP($P46,'20221001'!$E:$H,2,0),"")</f>
        <v/>
      </c>
      <c r="H46" s="108"/>
      <c r="I46" s="51"/>
      <c r="J46" s="52" t="str">
        <f>IFERROR(VLOOKUP($P46,'20221001'!$E:$H,3,0),"")</f>
        <v/>
      </c>
      <c r="K46" s="52" t="str">
        <f>IFERROR(VLOOKUP($P46,'20221001'!$E:$H,4,0),"")</f>
        <v/>
      </c>
      <c r="L46" s="53" t="str">
        <f t="shared" si="1"/>
        <v/>
      </c>
      <c r="M46" s="54" t="str">
        <f t="shared" si="2"/>
        <v/>
      </c>
      <c r="P46" s="19" t="str">
        <f t="shared" si="0"/>
        <v/>
      </c>
    </row>
    <row r="47" spans="1:16" ht="18.600000000000001" customHeight="1">
      <c r="A47" s="45" t="s">
        <v>18</v>
      </c>
      <c r="B47" s="100"/>
      <c r="C47" s="100"/>
      <c r="D47" s="129"/>
      <c r="E47" s="130"/>
      <c r="F47" s="66"/>
      <c r="G47" s="107" t="str">
        <f>IFERROR(VLOOKUP($P47,'20221001'!$E:$H,2,0),"")</f>
        <v/>
      </c>
      <c r="H47" s="108"/>
      <c r="I47" s="51"/>
      <c r="J47" s="52" t="str">
        <f>IFERROR(VLOOKUP($P47,'20221001'!$E:$H,3,0),"")</f>
        <v/>
      </c>
      <c r="K47" s="52" t="str">
        <f>IFERROR(VLOOKUP($P47,'20221001'!$E:$H,4,0),"")</f>
        <v/>
      </c>
      <c r="L47" s="53" t="str">
        <f t="shared" si="1"/>
        <v/>
      </c>
      <c r="M47" s="54" t="str">
        <f t="shared" si="2"/>
        <v/>
      </c>
      <c r="P47" s="19" t="str">
        <f t="shared" si="0"/>
        <v/>
      </c>
    </row>
    <row r="48" spans="1:16" ht="18.600000000000001" customHeight="1">
      <c r="A48" s="45" t="s">
        <v>19</v>
      </c>
      <c r="B48" s="100"/>
      <c r="C48" s="100"/>
      <c r="D48" s="129"/>
      <c r="E48" s="130"/>
      <c r="F48" s="66"/>
      <c r="G48" s="107" t="str">
        <f>IFERROR(VLOOKUP($P48,'20221001'!$E:$H,2,0),"")</f>
        <v/>
      </c>
      <c r="H48" s="108"/>
      <c r="I48" s="51"/>
      <c r="J48" s="52" t="str">
        <f>IFERROR(VLOOKUP($P48,'20221001'!$E:$H,3,0),"")</f>
        <v/>
      </c>
      <c r="K48" s="52" t="str">
        <f>IFERROR(VLOOKUP($P48,'20221001'!$E:$H,4,0),"")</f>
        <v/>
      </c>
      <c r="L48" s="53" t="str">
        <f t="shared" si="1"/>
        <v/>
      </c>
      <c r="M48" s="54" t="str">
        <f t="shared" si="2"/>
        <v/>
      </c>
      <c r="P48" s="19" t="str">
        <f t="shared" si="0"/>
        <v/>
      </c>
    </row>
    <row r="49" spans="1:58" ht="18.600000000000001" customHeight="1">
      <c r="A49" s="45" t="s">
        <v>20</v>
      </c>
      <c r="B49" s="100"/>
      <c r="C49" s="100"/>
      <c r="D49" s="129"/>
      <c r="E49" s="130"/>
      <c r="F49" s="66"/>
      <c r="G49" s="107" t="str">
        <f>IFERROR(VLOOKUP($P49,'20221001'!$E:$H,2,0),"")</f>
        <v/>
      </c>
      <c r="H49" s="108"/>
      <c r="I49" s="51"/>
      <c r="J49" s="52" t="str">
        <f>IFERROR(VLOOKUP($P49,'20221001'!$E:$H,3,0),"")</f>
        <v/>
      </c>
      <c r="K49" s="52" t="str">
        <f>IFERROR(VLOOKUP($P49,'20221001'!$E:$H,4,0),"")</f>
        <v/>
      </c>
      <c r="L49" s="53" t="str">
        <f t="shared" si="1"/>
        <v/>
      </c>
      <c r="M49" s="54" t="str">
        <f t="shared" si="2"/>
        <v/>
      </c>
      <c r="P49" s="19" t="str">
        <f t="shared" si="0"/>
        <v/>
      </c>
    </row>
    <row r="50" spans="1:58" ht="18.600000000000001" customHeight="1">
      <c r="A50" s="45" t="s">
        <v>21</v>
      </c>
      <c r="B50" s="100"/>
      <c r="C50" s="100"/>
      <c r="D50" s="129"/>
      <c r="E50" s="130"/>
      <c r="F50" s="66"/>
      <c r="G50" s="107" t="str">
        <f>IFERROR(VLOOKUP($P50,'20221001'!$E:$H,2,0),"")</f>
        <v/>
      </c>
      <c r="H50" s="108"/>
      <c r="I50" s="51"/>
      <c r="J50" s="52" t="str">
        <f>IFERROR(VLOOKUP($P50,'20221001'!$E:$H,3,0),"")</f>
        <v/>
      </c>
      <c r="K50" s="52" t="str">
        <f>IFERROR(VLOOKUP($P50,'20221001'!$E:$H,4,0),"")</f>
        <v/>
      </c>
      <c r="L50" s="53" t="str">
        <f t="shared" si="1"/>
        <v/>
      </c>
      <c r="M50" s="54" t="str">
        <f t="shared" si="2"/>
        <v/>
      </c>
      <c r="P50" s="19" t="str">
        <f t="shared" si="0"/>
        <v/>
      </c>
    </row>
    <row r="51" spans="1:58" ht="18.600000000000001" customHeight="1" thickBot="1">
      <c r="A51" s="46" t="s">
        <v>24</v>
      </c>
      <c r="B51" s="101"/>
      <c r="C51" s="101"/>
      <c r="D51" s="129"/>
      <c r="E51" s="130"/>
      <c r="F51" s="67"/>
      <c r="G51" s="200" t="str">
        <f>IFERROR(VLOOKUP(P51,'20221001'!$E:$H,2,0),"")</f>
        <v/>
      </c>
      <c r="H51" s="201"/>
      <c r="I51" s="56"/>
      <c r="J51" s="57" t="str">
        <f>IFERROR(VLOOKUP($P51,'20221001'!$E:$H,3,0),"")</f>
        <v/>
      </c>
      <c r="K51" s="57" t="str">
        <f>IFERROR(VLOOKUP($P51,'20221001'!$E:$H,4,0),"")</f>
        <v/>
      </c>
      <c r="L51" s="57" t="str">
        <f t="shared" si="1"/>
        <v/>
      </c>
      <c r="M51" s="58" t="str">
        <f t="shared" si="2"/>
        <v/>
      </c>
      <c r="P51" s="20" t="str">
        <f t="shared" si="0"/>
        <v/>
      </c>
    </row>
    <row r="52" spans="1:58" ht="18.600000000000001" customHeight="1" thickBot="1">
      <c r="A52" s="7"/>
      <c r="B52" s="7"/>
      <c r="C52" s="7"/>
      <c r="D52" s="7"/>
      <c r="E52" s="7"/>
      <c r="F52" s="8"/>
      <c r="G52" s="131" t="s">
        <v>151</v>
      </c>
      <c r="H52" s="132"/>
      <c r="I52" s="36">
        <f>SUM(I27:I51)</f>
        <v>0</v>
      </c>
      <c r="J52" s="206" t="s">
        <v>139</v>
      </c>
      <c r="K52" s="207"/>
      <c r="L52" s="37">
        <f>SUM(L27:L51)</f>
        <v>0</v>
      </c>
      <c r="M52" s="38">
        <f>SUM(M27:M51)</f>
        <v>0</v>
      </c>
    </row>
    <row r="53" spans="1:58" ht="18.600000000000001" customHeight="1">
      <c r="A53" s="24"/>
      <c r="B53" s="24"/>
      <c r="C53" s="24"/>
      <c r="D53" s="24"/>
      <c r="E53" s="24"/>
      <c r="F53" s="24"/>
      <c r="G53" s="27"/>
      <c r="H53" s="27"/>
      <c r="I53" s="25"/>
      <c r="J53" s="27"/>
      <c r="K53" s="27"/>
      <c r="L53" s="26"/>
      <c r="M53" s="26"/>
    </row>
    <row r="54" spans="1:58" ht="18.600000000000001" customHeight="1">
      <c r="A54" s="24"/>
      <c r="B54" s="24"/>
      <c r="C54" s="24"/>
      <c r="D54" s="24"/>
      <c r="E54" s="24"/>
      <c r="F54" s="24"/>
      <c r="G54" s="23"/>
      <c r="H54" s="23"/>
      <c r="I54" s="25"/>
      <c r="J54" s="23"/>
      <c r="K54" s="23"/>
      <c r="L54" s="26"/>
      <c r="M54" s="26"/>
    </row>
    <row r="55" spans="1:58" ht="18.600000000000001" customHeight="1">
      <c r="A55" s="24"/>
      <c r="B55" s="24"/>
      <c r="C55" s="24"/>
      <c r="D55" s="24"/>
      <c r="E55" s="24"/>
      <c r="F55" s="24"/>
      <c r="G55" s="22"/>
      <c r="H55" s="202" t="s">
        <v>152</v>
      </c>
      <c r="I55" s="203"/>
      <c r="J55" s="203"/>
      <c r="K55" s="204"/>
      <c r="L55" s="204"/>
      <c r="M55" s="204"/>
    </row>
    <row r="56" spans="1:58" ht="18.600000000000001" customHeight="1">
      <c r="A56" s="24"/>
      <c r="B56" s="24"/>
      <c r="C56" s="24"/>
      <c r="D56" s="24"/>
      <c r="E56" s="24"/>
      <c r="F56" s="24"/>
      <c r="G56" s="22"/>
      <c r="H56" s="203"/>
      <c r="I56" s="203"/>
      <c r="J56" s="203"/>
      <c r="K56" s="205"/>
      <c r="L56" s="205"/>
      <c r="M56" s="205"/>
    </row>
    <row r="58" spans="1:58" s="10" customFormat="1" ht="300" customHeight="1">
      <c r="A58" s="195" t="s">
        <v>916</v>
      </c>
      <c r="B58" s="97"/>
      <c r="C58" s="97"/>
      <c r="D58" s="97"/>
      <c r="E58" s="97"/>
      <c r="F58" s="97"/>
      <c r="G58" s="97"/>
      <c r="H58" s="97"/>
      <c r="I58" s="97"/>
      <c r="J58" s="97"/>
      <c r="K58" s="97"/>
      <c r="L58" s="97"/>
      <c r="M58" s="97"/>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c r="BC58" s="12"/>
      <c r="BD58" s="12"/>
      <c r="BE58" s="12"/>
      <c r="BF58" s="12"/>
    </row>
    <row r="59" spans="1:58" s="10" customFormat="1" ht="80.099999999999994" customHeight="1">
      <c r="A59" s="97" t="s">
        <v>157</v>
      </c>
      <c r="B59" s="97"/>
      <c r="C59" s="97"/>
      <c r="D59" s="97"/>
      <c r="E59" s="97"/>
      <c r="F59" s="97"/>
      <c r="G59" s="97"/>
      <c r="H59" s="97"/>
      <c r="I59" s="97"/>
      <c r="J59" s="97"/>
      <c r="K59" s="97"/>
      <c r="L59" s="97"/>
      <c r="M59" s="97"/>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c r="BC59" s="12"/>
      <c r="BD59" s="12"/>
      <c r="BE59" s="12"/>
      <c r="BF59" s="12"/>
    </row>
    <row r="60" spans="1:58" s="12" customFormat="1"/>
    <row r="61" spans="1:58" s="12" customFormat="1"/>
    <row r="62" spans="1:58" s="12" customFormat="1"/>
    <row r="63" spans="1:58" s="12" customFormat="1"/>
    <row r="64" spans="1:58" s="12" customFormat="1"/>
    <row r="65" s="12" customFormat="1"/>
    <row r="66" s="12" customFormat="1"/>
    <row r="67" s="12" customFormat="1"/>
    <row r="68" s="12" customFormat="1"/>
    <row r="69" s="12" customFormat="1"/>
    <row r="70" s="12" customFormat="1"/>
    <row r="71" s="12" customFormat="1"/>
    <row r="72" s="12" customFormat="1"/>
    <row r="73" s="12" customFormat="1"/>
    <row r="74" s="12" customFormat="1"/>
    <row r="75" s="12" customFormat="1"/>
    <row r="76" s="12" customFormat="1"/>
    <row r="77" s="12" customFormat="1"/>
    <row r="78" s="12" customFormat="1"/>
    <row r="79" s="12" customFormat="1"/>
    <row r="80" s="12" customFormat="1"/>
    <row r="81" s="12" customFormat="1"/>
    <row r="82" s="12" customFormat="1"/>
    <row r="83" s="12" customFormat="1"/>
    <row r="84" s="12" customFormat="1"/>
    <row r="85" s="12" customFormat="1"/>
    <row r="86" s="12" customFormat="1"/>
    <row r="87" s="12" customFormat="1"/>
    <row r="88" s="12" customFormat="1"/>
    <row r="89" s="12" customFormat="1"/>
    <row r="90" s="12" customFormat="1"/>
    <row r="91" s="12" customFormat="1"/>
    <row r="92" s="12" customFormat="1"/>
    <row r="93" s="12" customFormat="1"/>
    <row r="94" s="12" customFormat="1"/>
    <row r="95" s="12" customFormat="1"/>
    <row r="96" s="12" customFormat="1"/>
    <row r="97" spans="14:58" s="12" customFormat="1"/>
    <row r="98" spans="14:58" s="12" customFormat="1"/>
    <row r="99" spans="14:58" s="12" customFormat="1"/>
    <row r="100" spans="14:58" s="12" customFormat="1"/>
    <row r="101" spans="14:58" s="12" customFormat="1"/>
    <row r="102" spans="14:58" s="12" customFormat="1"/>
    <row r="103" spans="14:58" s="12" customFormat="1"/>
    <row r="104" spans="14:58" s="12" customFormat="1"/>
    <row r="105" spans="14:58" s="12" customFormat="1"/>
    <row r="106" spans="14:58" s="12" customFormat="1"/>
    <row r="107" spans="14:58" s="12" customFormat="1"/>
    <row r="108" spans="14:58" s="21" customFormat="1">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c r="AX108" s="12"/>
      <c r="AY108" s="12"/>
      <c r="AZ108" s="12"/>
      <c r="BA108" s="12"/>
      <c r="BB108" s="12"/>
      <c r="BC108" s="12"/>
      <c r="BD108" s="12"/>
      <c r="BE108" s="12"/>
      <c r="BF108" s="12"/>
    </row>
    <row r="109" spans="14:58" s="21" customFormat="1">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c r="AX109" s="12"/>
      <c r="AY109" s="12"/>
      <c r="AZ109" s="12"/>
      <c r="BA109" s="12"/>
      <c r="BB109" s="12"/>
      <c r="BC109" s="12"/>
      <c r="BD109" s="12"/>
      <c r="BE109" s="12"/>
      <c r="BF109" s="12"/>
    </row>
    <row r="110" spans="14:58" s="21" customFormat="1">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c r="AX110" s="12"/>
      <c r="AY110" s="12"/>
      <c r="AZ110" s="12"/>
      <c r="BA110" s="12"/>
      <c r="BB110" s="12"/>
      <c r="BC110" s="12"/>
      <c r="BD110" s="12"/>
      <c r="BE110" s="12"/>
      <c r="BF110" s="12"/>
    </row>
    <row r="111" spans="14:58" s="21" customFormat="1">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c r="AX111" s="12"/>
      <c r="AY111" s="12"/>
      <c r="AZ111" s="12"/>
      <c r="BA111" s="12"/>
      <c r="BB111" s="12"/>
      <c r="BC111" s="12"/>
      <c r="BD111" s="12"/>
      <c r="BE111" s="12"/>
      <c r="BF111" s="12"/>
    </row>
    <row r="112" spans="14:58" s="21" customFormat="1">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c r="AX112" s="12"/>
      <c r="AY112" s="12"/>
      <c r="AZ112" s="12"/>
      <c r="BA112" s="12"/>
      <c r="BB112" s="12"/>
      <c r="BC112" s="12"/>
      <c r="BD112" s="12"/>
      <c r="BE112" s="12"/>
      <c r="BF112" s="12"/>
    </row>
    <row r="113" spans="14:58" s="21" customFormat="1">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c r="AX113" s="12"/>
      <c r="AY113" s="12"/>
      <c r="AZ113" s="12"/>
      <c r="BA113" s="12"/>
      <c r="BB113" s="12"/>
      <c r="BC113" s="12"/>
      <c r="BD113" s="12"/>
      <c r="BE113" s="12"/>
      <c r="BF113" s="12"/>
    </row>
    <row r="114" spans="14:58" s="21" customFormat="1">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c r="AX114" s="12"/>
      <c r="AY114" s="12"/>
      <c r="AZ114" s="12"/>
      <c r="BA114" s="12"/>
      <c r="BB114" s="12"/>
      <c r="BC114" s="12"/>
      <c r="BD114" s="12"/>
      <c r="BE114" s="12"/>
      <c r="BF114" s="12"/>
    </row>
    <row r="115" spans="14:58" s="21" customFormat="1">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c r="AX115" s="12"/>
      <c r="AY115" s="12"/>
      <c r="AZ115" s="12"/>
      <c r="BA115" s="12"/>
      <c r="BB115" s="12"/>
      <c r="BC115" s="12"/>
      <c r="BD115" s="12"/>
      <c r="BE115" s="12"/>
      <c r="BF115" s="12"/>
    </row>
    <row r="116" spans="14:58" s="21" customFormat="1">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row>
    <row r="117" spans="14:58" s="21" customFormat="1">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c r="AX117" s="12"/>
      <c r="AY117" s="12"/>
      <c r="AZ117" s="12"/>
      <c r="BA117" s="12"/>
      <c r="BB117" s="12"/>
      <c r="BC117" s="12"/>
      <c r="BD117" s="12"/>
      <c r="BE117" s="12"/>
      <c r="BF117" s="12"/>
    </row>
    <row r="118" spans="14:58" s="21" customFormat="1">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c r="AX118" s="12"/>
      <c r="AY118" s="12"/>
      <c r="AZ118" s="12"/>
      <c r="BA118" s="12"/>
      <c r="BB118" s="12"/>
      <c r="BC118" s="12"/>
      <c r="BD118" s="12"/>
      <c r="BE118" s="12"/>
      <c r="BF118" s="12"/>
    </row>
    <row r="119" spans="14:58" s="21" customFormat="1">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c r="AX119" s="12"/>
      <c r="AY119" s="12"/>
      <c r="AZ119" s="12"/>
      <c r="BA119" s="12"/>
      <c r="BB119" s="12"/>
      <c r="BC119" s="12"/>
      <c r="BD119" s="12"/>
      <c r="BE119" s="12"/>
      <c r="BF119" s="12"/>
    </row>
    <row r="120" spans="14:58" s="21" customFormat="1">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row>
    <row r="121" spans="14:58" s="21" customFormat="1">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c r="AX121" s="12"/>
      <c r="AY121" s="12"/>
      <c r="AZ121" s="12"/>
      <c r="BA121" s="12"/>
      <c r="BB121" s="12"/>
      <c r="BC121" s="12"/>
      <c r="BD121" s="12"/>
      <c r="BE121" s="12"/>
      <c r="BF121" s="12"/>
    </row>
    <row r="122" spans="14:58" s="21" customFormat="1">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c r="AX122" s="12"/>
      <c r="AY122" s="12"/>
      <c r="AZ122" s="12"/>
      <c r="BA122" s="12"/>
      <c r="BB122" s="12"/>
      <c r="BC122" s="12"/>
      <c r="BD122" s="12"/>
      <c r="BE122" s="12"/>
      <c r="BF122" s="12"/>
    </row>
    <row r="123" spans="14:58" s="21" customFormat="1">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2"/>
      <c r="AP123" s="12"/>
      <c r="AQ123" s="12"/>
      <c r="AR123" s="12"/>
      <c r="AS123" s="12"/>
      <c r="AT123" s="12"/>
      <c r="AU123" s="12"/>
      <c r="AV123" s="12"/>
      <c r="AW123" s="12"/>
      <c r="AX123" s="12"/>
      <c r="AY123" s="12"/>
      <c r="AZ123" s="12"/>
      <c r="BA123" s="12"/>
      <c r="BB123" s="12"/>
      <c r="BC123" s="12"/>
      <c r="BD123" s="12"/>
      <c r="BE123" s="12"/>
      <c r="BF123" s="12"/>
    </row>
    <row r="124" spans="14:58" s="21" customFormat="1">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c r="AM124" s="12"/>
      <c r="AN124" s="12"/>
      <c r="AO124" s="12"/>
      <c r="AP124" s="12"/>
      <c r="AQ124" s="12"/>
      <c r="AR124" s="12"/>
      <c r="AS124" s="12"/>
      <c r="AT124" s="12"/>
      <c r="AU124" s="12"/>
      <c r="AV124" s="12"/>
      <c r="AW124" s="12"/>
      <c r="AX124" s="12"/>
      <c r="AY124" s="12"/>
      <c r="AZ124" s="12"/>
      <c r="BA124" s="12"/>
      <c r="BB124" s="12"/>
      <c r="BC124" s="12"/>
      <c r="BD124" s="12"/>
      <c r="BE124" s="12"/>
      <c r="BF124" s="12"/>
    </row>
    <row r="125" spans="14:58" s="21" customFormat="1">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12"/>
      <c r="AN125" s="12"/>
      <c r="AO125" s="12"/>
      <c r="AP125" s="12"/>
      <c r="AQ125" s="12"/>
      <c r="AR125" s="12"/>
      <c r="AS125" s="12"/>
      <c r="AT125" s="12"/>
      <c r="AU125" s="12"/>
      <c r="AV125" s="12"/>
      <c r="AW125" s="12"/>
      <c r="AX125" s="12"/>
      <c r="AY125" s="12"/>
      <c r="AZ125" s="12"/>
      <c r="BA125" s="12"/>
      <c r="BB125" s="12"/>
      <c r="BC125" s="12"/>
      <c r="BD125" s="12"/>
      <c r="BE125" s="12"/>
      <c r="BF125" s="12"/>
    </row>
    <row r="126" spans="14:58" s="21" customFormat="1">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c r="AM126" s="12"/>
      <c r="AN126" s="12"/>
      <c r="AO126" s="12"/>
      <c r="AP126" s="12"/>
      <c r="AQ126" s="12"/>
      <c r="AR126" s="12"/>
      <c r="AS126" s="12"/>
      <c r="AT126" s="12"/>
      <c r="AU126" s="12"/>
      <c r="AV126" s="12"/>
      <c r="AW126" s="12"/>
      <c r="AX126" s="12"/>
      <c r="AY126" s="12"/>
      <c r="AZ126" s="12"/>
      <c r="BA126" s="12"/>
      <c r="BB126" s="12"/>
      <c r="BC126" s="12"/>
      <c r="BD126" s="12"/>
      <c r="BE126" s="12"/>
      <c r="BF126" s="12"/>
    </row>
    <row r="127" spans="14:58" s="21" customFormat="1">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c r="AU127" s="12"/>
      <c r="AV127" s="12"/>
      <c r="AW127" s="12"/>
      <c r="AX127" s="12"/>
      <c r="AY127" s="12"/>
      <c r="AZ127" s="12"/>
      <c r="BA127" s="12"/>
      <c r="BB127" s="12"/>
      <c r="BC127" s="12"/>
      <c r="BD127" s="12"/>
      <c r="BE127" s="12"/>
      <c r="BF127" s="12"/>
    </row>
    <row r="128" spans="14:58" s="21" customFormat="1">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c r="AX128" s="12"/>
      <c r="AY128" s="12"/>
      <c r="AZ128" s="12"/>
      <c r="BA128" s="12"/>
      <c r="BB128" s="12"/>
      <c r="BC128" s="12"/>
      <c r="BD128" s="12"/>
      <c r="BE128" s="12"/>
      <c r="BF128" s="12"/>
    </row>
    <row r="129" spans="14:58" s="21" customFormat="1">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12"/>
      <c r="AQ129" s="12"/>
      <c r="AR129" s="12"/>
      <c r="AS129" s="12"/>
      <c r="AT129" s="12"/>
      <c r="AU129" s="12"/>
      <c r="AV129" s="12"/>
      <c r="AW129" s="12"/>
      <c r="AX129" s="12"/>
      <c r="AY129" s="12"/>
      <c r="AZ129" s="12"/>
      <c r="BA129" s="12"/>
      <c r="BB129" s="12"/>
      <c r="BC129" s="12"/>
      <c r="BD129" s="12"/>
      <c r="BE129" s="12"/>
      <c r="BF129" s="12"/>
    </row>
    <row r="130" spans="14:58" s="21" customFormat="1">
      <c r="N130" s="12"/>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12"/>
      <c r="AN130" s="12"/>
      <c r="AO130" s="12"/>
      <c r="AP130" s="12"/>
      <c r="AQ130" s="12"/>
      <c r="AR130" s="12"/>
      <c r="AS130" s="12"/>
      <c r="AT130" s="12"/>
      <c r="AU130" s="12"/>
      <c r="AV130" s="12"/>
      <c r="AW130" s="12"/>
      <c r="AX130" s="12"/>
      <c r="AY130" s="12"/>
      <c r="AZ130" s="12"/>
      <c r="BA130" s="12"/>
      <c r="BB130" s="12"/>
      <c r="BC130" s="12"/>
      <c r="BD130" s="12"/>
      <c r="BE130" s="12"/>
      <c r="BF130" s="12"/>
    </row>
    <row r="131" spans="14:58" s="21" customFormat="1">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c r="AX131" s="12"/>
      <c r="AY131" s="12"/>
      <c r="AZ131" s="12"/>
      <c r="BA131" s="12"/>
      <c r="BB131" s="12"/>
      <c r="BC131" s="12"/>
      <c r="BD131" s="12"/>
      <c r="BE131" s="12"/>
      <c r="BF131" s="12"/>
    </row>
    <row r="132" spans="14:58" s="21" customFormat="1">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c r="AX132" s="12"/>
      <c r="AY132" s="12"/>
      <c r="AZ132" s="12"/>
      <c r="BA132" s="12"/>
      <c r="BB132" s="12"/>
      <c r="BC132" s="12"/>
      <c r="BD132" s="12"/>
      <c r="BE132" s="12"/>
      <c r="BF132" s="12"/>
    </row>
    <row r="133" spans="14:58" s="21" customFormat="1">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c r="AX133" s="12"/>
      <c r="AY133" s="12"/>
      <c r="AZ133" s="12"/>
      <c r="BA133" s="12"/>
      <c r="BB133" s="12"/>
      <c r="BC133" s="12"/>
      <c r="BD133" s="12"/>
      <c r="BE133" s="12"/>
      <c r="BF133" s="12"/>
    </row>
    <row r="134" spans="14:58" s="21" customFormat="1">
      <c r="N134" s="12"/>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c r="AX134" s="12"/>
      <c r="AY134" s="12"/>
      <c r="AZ134" s="12"/>
      <c r="BA134" s="12"/>
      <c r="BB134" s="12"/>
      <c r="BC134" s="12"/>
      <c r="BD134" s="12"/>
      <c r="BE134" s="12"/>
      <c r="BF134" s="12"/>
    </row>
    <row r="135" spans="14:58" s="21" customFormat="1">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12"/>
      <c r="AN135" s="12"/>
      <c r="AO135" s="12"/>
      <c r="AP135" s="12"/>
      <c r="AQ135" s="12"/>
      <c r="AR135" s="12"/>
      <c r="AS135" s="12"/>
      <c r="AT135" s="12"/>
      <c r="AU135" s="12"/>
      <c r="AV135" s="12"/>
      <c r="AW135" s="12"/>
      <c r="AX135" s="12"/>
      <c r="AY135" s="12"/>
      <c r="AZ135" s="12"/>
      <c r="BA135" s="12"/>
      <c r="BB135" s="12"/>
      <c r="BC135" s="12"/>
      <c r="BD135" s="12"/>
      <c r="BE135" s="12"/>
      <c r="BF135" s="12"/>
    </row>
    <row r="136" spans="14:58" s="21" customFormat="1">
      <c r="N136" s="12"/>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12"/>
      <c r="AN136" s="12"/>
      <c r="AO136" s="12"/>
      <c r="AP136" s="12"/>
      <c r="AQ136" s="12"/>
      <c r="AR136" s="12"/>
      <c r="AS136" s="12"/>
      <c r="AT136" s="12"/>
      <c r="AU136" s="12"/>
      <c r="AV136" s="12"/>
      <c r="AW136" s="12"/>
      <c r="AX136" s="12"/>
      <c r="AY136" s="12"/>
      <c r="AZ136" s="12"/>
      <c r="BA136" s="12"/>
      <c r="BB136" s="12"/>
      <c r="BC136" s="12"/>
      <c r="BD136" s="12"/>
      <c r="BE136" s="12"/>
      <c r="BF136" s="12"/>
    </row>
    <row r="137" spans="14:58" s="21" customFormat="1">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row>
    <row r="138" spans="14:58" s="21" customFormat="1">
      <c r="N138" s="12"/>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12"/>
      <c r="AN138" s="12"/>
      <c r="AO138" s="12"/>
      <c r="AP138" s="12"/>
      <c r="AQ138" s="12"/>
      <c r="AR138" s="12"/>
      <c r="AS138" s="12"/>
      <c r="AT138" s="12"/>
      <c r="AU138" s="12"/>
      <c r="AV138" s="12"/>
      <c r="AW138" s="12"/>
      <c r="AX138" s="12"/>
      <c r="AY138" s="12"/>
      <c r="AZ138" s="12"/>
      <c r="BA138" s="12"/>
      <c r="BB138" s="12"/>
      <c r="BC138" s="12"/>
      <c r="BD138" s="12"/>
      <c r="BE138" s="12"/>
      <c r="BF138" s="12"/>
    </row>
    <row r="139" spans="14:58" s="21" customFormat="1">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c r="AY139" s="12"/>
      <c r="AZ139" s="12"/>
      <c r="BA139" s="12"/>
      <c r="BB139" s="12"/>
      <c r="BC139" s="12"/>
      <c r="BD139" s="12"/>
      <c r="BE139" s="12"/>
      <c r="BF139" s="12"/>
    </row>
    <row r="140" spans="14:58" s="21" customFormat="1">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c r="AX140" s="12"/>
      <c r="AY140" s="12"/>
      <c r="AZ140" s="12"/>
      <c r="BA140" s="12"/>
      <c r="BB140" s="12"/>
      <c r="BC140" s="12"/>
      <c r="BD140" s="12"/>
      <c r="BE140" s="12"/>
      <c r="BF140" s="12"/>
    </row>
    <row r="141" spans="14:58" s="21" customFormat="1">
      <c r="N141" s="12"/>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c r="AX141" s="12"/>
      <c r="AY141" s="12"/>
      <c r="AZ141" s="12"/>
      <c r="BA141" s="12"/>
      <c r="BB141" s="12"/>
      <c r="BC141" s="12"/>
      <c r="BD141" s="12"/>
      <c r="BE141" s="12"/>
      <c r="BF141" s="12"/>
    </row>
    <row r="142" spans="14:58" s="21" customFormat="1">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c r="AX142" s="12"/>
      <c r="AY142" s="12"/>
      <c r="AZ142" s="12"/>
      <c r="BA142" s="12"/>
      <c r="BB142" s="12"/>
      <c r="BC142" s="12"/>
      <c r="BD142" s="12"/>
      <c r="BE142" s="12"/>
      <c r="BF142" s="12"/>
    </row>
    <row r="143" spans="14:58" s="21" customFormat="1">
      <c r="N143" s="12"/>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c r="AX143" s="12"/>
      <c r="AY143" s="12"/>
      <c r="AZ143" s="12"/>
      <c r="BA143" s="12"/>
      <c r="BB143" s="12"/>
      <c r="BC143" s="12"/>
      <c r="BD143" s="12"/>
      <c r="BE143" s="12"/>
      <c r="BF143" s="12"/>
    </row>
    <row r="144" spans="14:58" s="21" customFormat="1">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c r="AX144" s="12"/>
      <c r="AY144" s="12"/>
      <c r="AZ144" s="12"/>
      <c r="BA144" s="12"/>
      <c r="BB144" s="12"/>
      <c r="BC144" s="12"/>
      <c r="BD144" s="12"/>
      <c r="BE144" s="12"/>
      <c r="BF144" s="12"/>
    </row>
    <row r="145" spans="14:58" s="21" customFormat="1">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c r="AX145" s="12"/>
      <c r="AY145" s="12"/>
      <c r="AZ145" s="12"/>
      <c r="BA145" s="12"/>
      <c r="BB145" s="12"/>
      <c r="BC145" s="12"/>
      <c r="BD145" s="12"/>
      <c r="BE145" s="12"/>
      <c r="BF145" s="12"/>
    </row>
    <row r="146" spans="14:58" s="21" customFormat="1">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12"/>
      <c r="AN146" s="12"/>
      <c r="AO146" s="12"/>
      <c r="AP146" s="12"/>
      <c r="AQ146" s="12"/>
      <c r="AR146" s="12"/>
      <c r="AS146" s="12"/>
      <c r="AT146" s="12"/>
      <c r="AU146" s="12"/>
      <c r="AV146" s="12"/>
      <c r="AW146" s="12"/>
      <c r="AX146" s="12"/>
      <c r="AY146" s="12"/>
      <c r="AZ146" s="12"/>
      <c r="BA146" s="12"/>
      <c r="BB146" s="12"/>
      <c r="BC146" s="12"/>
      <c r="BD146" s="12"/>
      <c r="BE146" s="12"/>
      <c r="BF146" s="12"/>
    </row>
    <row r="147" spans="14:58" s="21" customFormat="1">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12"/>
      <c r="AN147" s="12"/>
      <c r="AO147" s="12"/>
      <c r="AP147" s="12"/>
      <c r="AQ147" s="12"/>
      <c r="AR147" s="12"/>
      <c r="AS147" s="12"/>
      <c r="AT147" s="12"/>
      <c r="AU147" s="12"/>
      <c r="AV147" s="12"/>
      <c r="AW147" s="12"/>
      <c r="AX147" s="12"/>
      <c r="AY147" s="12"/>
      <c r="AZ147" s="12"/>
      <c r="BA147" s="12"/>
      <c r="BB147" s="12"/>
      <c r="BC147" s="12"/>
      <c r="BD147" s="12"/>
      <c r="BE147" s="12"/>
      <c r="BF147" s="12"/>
    </row>
    <row r="148" spans="14:58" s="21" customFormat="1">
      <c r="N148" s="12"/>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12"/>
      <c r="AN148" s="12"/>
      <c r="AO148" s="12"/>
      <c r="AP148" s="12"/>
      <c r="AQ148" s="12"/>
      <c r="AR148" s="12"/>
      <c r="AS148" s="12"/>
      <c r="AT148" s="12"/>
      <c r="AU148" s="12"/>
      <c r="AV148" s="12"/>
      <c r="AW148" s="12"/>
      <c r="AX148" s="12"/>
      <c r="AY148" s="12"/>
      <c r="AZ148" s="12"/>
      <c r="BA148" s="12"/>
      <c r="BB148" s="12"/>
      <c r="BC148" s="12"/>
      <c r="BD148" s="12"/>
      <c r="BE148" s="12"/>
      <c r="BF148" s="12"/>
    </row>
    <row r="149" spans="14:58" s="21" customFormat="1">
      <c r="N149" s="12"/>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c r="AX149" s="12"/>
      <c r="AY149" s="12"/>
      <c r="AZ149" s="12"/>
      <c r="BA149" s="12"/>
      <c r="BB149" s="12"/>
      <c r="BC149" s="12"/>
      <c r="BD149" s="12"/>
      <c r="BE149" s="12"/>
      <c r="BF149" s="12"/>
    </row>
    <row r="150" spans="14:58" s="21" customFormat="1">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c r="AX150" s="12"/>
      <c r="AY150" s="12"/>
      <c r="AZ150" s="12"/>
      <c r="BA150" s="12"/>
      <c r="BB150" s="12"/>
      <c r="BC150" s="12"/>
      <c r="BD150" s="12"/>
      <c r="BE150" s="12"/>
      <c r="BF150" s="12"/>
    </row>
    <row r="151" spans="14:58" s="21" customFormat="1">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c r="AX151" s="12"/>
      <c r="AY151" s="12"/>
      <c r="AZ151" s="12"/>
      <c r="BA151" s="12"/>
      <c r="BB151" s="12"/>
      <c r="BC151" s="12"/>
      <c r="BD151" s="12"/>
      <c r="BE151" s="12"/>
      <c r="BF151" s="12"/>
    </row>
    <row r="152" spans="14:58" s="21" customFormat="1">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c r="AX152" s="12"/>
      <c r="AY152" s="12"/>
      <c r="AZ152" s="12"/>
      <c r="BA152" s="12"/>
      <c r="BB152" s="12"/>
      <c r="BC152" s="12"/>
      <c r="BD152" s="12"/>
      <c r="BE152" s="12"/>
      <c r="BF152" s="12"/>
    </row>
    <row r="153" spans="14:58" s="21" customFormat="1">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row>
    <row r="154" spans="14:58" s="21" customFormat="1">
      <c r="N154" s="12"/>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12"/>
      <c r="AN154" s="12"/>
      <c r="AO154" s="12"/>
      <c r="AP154" s="12"/>
      <c r="AQ154" s="12"/>
      <c r="AR154" s="12"/>
      <c r="AS154" s="12"/>
      <c r="AT154" s="12"/>
      <c r="AU154" s="12"/>
      <c r="AV154" s="12"/>
      <c r="AW154" s="12"/>
      <c r="AX154" s="12"/>
      <c r="AY154" s="12"/>
      <c r="AZ154" s="12"/>
      <c r="BA154" s="12"/>
      <c r="BB154" s="12"/>
      <c r="BC154" s="12"/>
      <c r="BD154" s="12"/>
      <c r="BE154" s="12"/>
      <c r="BF154" s="12"/>
    </row>
    <row r="155" spans="14:58" s="21" customFormat="1">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c r="AY155" s="12"/>
      <c r="AZ155" s="12"/>
      <c r="BA155" s="12"/>
      <c r="BB155" s="12"/>
      <c r="BC155" s="12"/>
      <c r="BD155" s="12"/>
      <c r="BE155" s="12"/>
      <c r="BF155" s="12"/>
    </row>
    <row r="156" spans="14:58" s="21" customFormat="1">
      <c r="N156" s="12"/>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c r="AY156" s="12"/>
      <c r="AZ156" s="12"/>
      <c r="BA156" s="12"/>
      <c r="BB156" s="12"/>
      <c r="BC156" s="12"/>
      <c r="BD156" s="12"/>
      <c r="BE156" s="12"/>
      <c r="BF156" s="12"/>
    </row>
    <row r="157" spans="14:58" s="21" customFormat="1">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row>
    <row r="158" spans="14:58" s="21" customFormat="1">
      <c r="N158" s="12"/>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c r="AY158" s="12"/>
      <c r="AZ158" s="12"/>
      <c r="BA158" s="12"/>
      <c r="BB158" s="12"/>
      <c r="BC158" s="12"/>
      <c r="BD158" s="12"/>
      <c r="BE158" s="12"/>
      <c r="BF158" s="12"/>
    </row>
    <row r="159" spans="14:58" s="21" customFormat="1">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row>
    <row r="160" spans="14:58" s="21" customFormat="1">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c r="AX160" s="12"/>
      <c r="AY160" s="12"/>
      <c r="AZ160" s="12"/>
      <c r="BA160" s="12"/>
      <c r="BB160" s="12"/>
      <c r="BC160" s="12"/>
      <c r="BD160" s="12"/>
      <c r="BE160" s="12"/>
      <c r="BF160" s="12"/>
    </row>
    <row r="161" spans="14:58" s="21" customFormat="1">
      <c r="N161" s="12"/>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12"/>
      <c r="AN161" s="12"/>
      <c r="AO161" s="12"/>
      <c r="AP161" s="12"/>
      <c r="AQ161" s="12"/>
      <c r="AR161" s="12"/>
      <c r="AS161" s="12"/>
      <c r="AT161" s="12"/>
      <c r="AU161" s="12"/>
      <c r="AV161" s="12"/>
      <c r="AW161" s="12"/>
      <c r="AX161" s="12"/>
      <c r="AY161" s="12"/>
      <c r="AZ161" s="12"/>
      <c r="BA161" s="12"/>
      <c r="BB161" s="12"/>
      <c r="BC161" s="12"/>
      <c r="BD161" s="12"/>
      <c r="BE161" s="12"/>
      <c r="BF161" s="12"/>
    </row>
    <row r="162" spans="14:58" s="21" customFormat="1">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row>
    <row r="163" spans="14:58" s="21" customFormat="1">
      <c r="N163" s="12"/>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12"/>
      <c r="AN163" s="12"/>
      <c r="AO163" s="12"/>
      <c r="AP163" s="12"/>
      <c r="AQ163" s="12"/>
      <c r="AR163" s="12"/>
      <c r="AS163" s="12"/>
      <c r="AT163" s="12"/>
      <c r="AU163" s="12"/>
      <c r="AV163" s="12"/>
      <c r="AW163" s="12"/>
      <c r="AX163" s="12"/>
      <c r="AY163" s="12"/>
      <c r="AZ163" s="12"/>
      <c r="BA163" s="12"/>
      <c r="BB163" s="12"/>
      <c r="BC163" s="12"/>
      <c r="BD163" s="12"/>
      <c r="BE163" s="12"/>
      <c r="BF163" s="12"/>
    </row>
    <row r="164" spans="14:58" s="21" customFormat="1">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row>
    <row r="165" spans="14:58" s="21" customFormat="1">
      <c r="N165" s="12"/>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12"/>
      <c r="AN165" s="12"/>
      <c r="AO165" s="12"/>
      <c r="AP165" s="12"/>
      <c r="AQ165" s="12"/>
      <c r="AR165" s="12"/>
      <c r="AS165" s="12"/>
      <c r="AT165" s="12"/>
      <c r="AU165" s="12"/>
      <c r="AV165" s="12"/>
      <c r="AW165" s="12"/>
      <c r="AX165" s="12"/>
      <c r="AY165" s="12"/>
      <c r="AZ165" s="12"/>
      <c r="BA165" s="12"/>
      <c r="BB165" s="12"/>
      <c r="BC165" s="12"/>
      <c r="BD165" s="12"/>
      <c r="BE165" s="12"/>
      <c r="BF165" s="12"/>
    </row>
    <row r="166" spans="14:58" s="21" customFormat="1">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2"/>
      <c r="AY166" s="12"/>
      <c r="AZ166" s="12"/>
      <c r="BA166" s="12"/>
      <c r="BB166" s="12"/>
      <c r="BC166" s="12"/>
      <c r="BD166" s="12"/>
      <c r="BE166" s="12"/>
      <c r="BF166" s="12"/>
    </row>
    <row r="167" spans="14:58" s="21" customFormat="1">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c r="AX167" s="12"/>
      <c r="AY167" s="12"/>
      <c r="AZ167" s="12"/>
      <c r="BA167" s="12"/>
      <c r="BB167" s="12"/>
      <c r="BC167" s="12"/>
      <c r="BD167" s="12"/>
      <c r="BE167" s="12"/>
      <c r="BF167" s="12"/>
    </row>
    <row r="168" spans="14:58" s="21" customFormat="1">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row>
    <row r="169" spans="14:58" s="21" customFormat="1">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c r="AM169" s="12"/>
      <c r="AN169" s="12"/>
      <c r="AO169" s="12"/>
      <c r="AP169" s="12"/>
      <c r="AQ169" s="12"/>
      <c r="AR169" s="12"/>
      <c r="AS169" s="12"/>
      <c r="AT169" s="12"/>
      <c r="AU169" s="12"/>
      <c r="AV169" s="12"/>
      <c r="AW169" s="12"/>
      <c r="AX169" s="12"/>
      <c r="AY169" s="12"/>
      <c r="AZ169" s="12"/>
      <c r="BA169" s="12"/>
      <c r="BB169" s="12"/>
      <c r="BC169" s="12"/>
      <c r="BD169" s="12"/>
      <c r="BE169" s="12"/>
      <c r="BF169" s="12"/>
    </row>
    <row r="170" spans="14:58" s="21" customFormat="1">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row>
    <row r="171" spans="14:58" s="21" customFormat="1">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12"/>
      <c r="AN171" s="12"/>
      <c r="AO171" s="12"/>
      <c r="AP171" s="12"/>
      <c r="AQ171" s="12"/>
      <c r="AR171" s="12"/>
      <c r="AS171" s="12"/>
      <c r="AT171" s="12"/>
      <c r="AU171" s="12"/>
      <c r="AV171" s="12"/>
      <c r="AW171" s="12"/>
      <c r="AX171" s="12"/>
      <c r="AY171" s="12"/>
      <c r="AZ171" s="12"/>
      <c r="BA171" s="12"/>
      <c r="BB171" s="12"/>
      <c r="BC171" s="12"/>
      <c r="BD171" s="12"/>
      <c r="BE171" s="12"/>
      <c r="BF171" s="12"/>
    </row>
    <row r="172" spans="14:58" s="21" customFormat="1">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row>
    <row r="173" spans="14:58" s="21" customFormat="1">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12"/>
      <c r="AN173" s="12"/>
      <c r="AO173" s="12"/>
      <c r="AP173" s="12"/>
      <c r="AQ173" s="12"/>
      <c r="AR173" s="12"/>
      <c r="AS173" s="12"/>
      <c r="AT173" s="12"/>
      <c r="AU173" s="12"/>
      <c r="AV173" s="12"/>
      <c r="AW173" s="12"/>
      <c r="AX173" s="12"/>
      <c r="AY173" s="12"/>
      <c r="AZ173" s="12"/>
      <c r="BA173" s="12"/>
      <c r="BB173" s="12"/>
      <c r="BC173" s="12"/>
      <c r="BD173" s="12"/>
      <c r="BE173" s="12"/>
      <c r="BF173" s="12"/>
    </row>
    <row r="174" spans="14:58" s="21" customFormat="1">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12"/>
      <c r="AN174" s="12"/>
      <c r="AO174" s="12"/>
      <c r="AP174" s="12"/>
      <c r="AQ174" s="12"/>
      <c r="AR174" s="12"/>
      <c r="AS174" s="12"/>
      <c r="AT174" s="12"/>
      <c r="AU174" s="12"/>
      <c r="AV174" s="12"/>
      <c r="AW174" s="12"/>
      <c r="AX174" s="12"/>
      <c r="AY174" s="12"/>
      <c r="AZ174" s="12"/>
      <c r="BA174" s="12"/>
      <c r="BB174" s="12"/>
      <c r="BC174" s="12"/>
      <c r="BD174" s="12"/>
      <c r="BE174" s="12"/>
      <c r="BF174" s="12"/>
    </row>
    <row r="175" spans="14:58" s="21" customFormat="1">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12"/>
      <c r="AN175" s="12"/>
      <c r="AO175" s="12"/>
      <c r="AP175" s="12"/>
      <c r="AQ175" s="12"/>
      <c r="AR175" s="12"/>
      <c r="AS175" s="12"/>
      <c r="AT175" s="12"/>
      <c r="AU175" s="12"/>
      <c r="AV175" s="12"/>
      <c r="AW175" s="12"/>
      <c r="AX175" s="12"/>
      <c r="AY175" s="12"/>
      <c r="AZ175" s="12"/>
      <c r="BA175" s="12"/>
      <c r="BB175" s="12"/>
      <c r="BC175" s="12"/>
      <c r="BD175" s="12"/>
      <c r="BE175" s="12"/>
      <c r="BF175" s="12"/>
    </row>
    <row r="176" spans="14:58" s="21" customFormat="1">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c r="AX176" s="12"/>
      <c r="AY176" s="12"/>
      <c r="AZ176" s="12"/>
      <c r="BA176" s="12"/>
      <c r="BB176" s="12"/>
      <c r="BC176" s="12"/>
      <c r="BD176" s="12"/>
      <c r="BE176" s="12"/>
      <c r="BF176" s="12"/>
    </row>
    <row r="177" spans="14:58" s="21" customFormat="1">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c r="AM177" s="12"/>
      <c r="AN177" s="12"/>
      <c r="AO177" s="12"/>
      <c r="AP177" s="12"/>
      <c r="AQ177" s="12"/>
      <c r="AR177" s="12"/>
      <c r="AS177" s="12"/>
      <c r="AT177" s="12"/>
      <c r="AU177" s="12"/>
      <c r="AV177" s="12"/>
      <c r="AW177" s="12"/>
      <c r="AX177" s="12"/>
      <c r="AY177" s="12"/>
      <c r="AZ177" s="12"/>
      <c r="BA177" s="12"/>
      <c r="BB177" s="12"/>
      <c r="BC177" s="12"/>
      <c r="BD177" s="12"/>
      <c r="BE177" s="12"/>
      <c r="BF177" s="12"/>
    </row>
    <row r="178" spans="14:58" s="21" customFormat="1">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12"/>
      <c r="AN178" s="12"/>
      <c r="AO178" s="12"/>
      <c r="AP178" s="12"/>
      <c r="AQ178" s="12"/>
      <c r="AR178" s="12"/>
      <c r="AS178" s="12"/>
      <c r="AT178" s="12"/>
      <c r="AU178" s="12"/>
      <c r="AV178" s="12"/>
      <c r="AW178" s="12"/>
      <c r="AX178" s="12"/>
      <c r="AY178" s="12"/>
      <c r="AZ178" s="12"/>
      <c r="BA178" s="12"/>
      <c r="BB178" s="12"/>
      <c r="BC178" s="12"/>
      <c r="BD178" s="12"/>
      <c r="BE178" s="12"/>
      <c r="BF178" s="12"/>
    </row>
    <row r="179" spans="14:58" s="21" customFormat="1">
      <c r="N179" s="12"/>
      <c r="O179" s="12"/>
      <c r="P179" s="12"/>
      <c r="Q179" s="12"/>
      <c r="R179" s="12"/>
      <c r="S179" s="12"/>
      <c r="T179" s="12"/>
      <c r="U179" s="12"/>
      <c r="V179" s="12"/>
      <c r="W179" s="12"/>
      <c r="X179" s="12"/>
      <c r="Y179" s="12"/>
      <c r="Z179" s="12"/>
      <c r="AA179" s="12"/>
      <c r="AB179" s="12"/>
      <c r="AC179" s="12"/>
      <c r="AD179" s="12"/>
      <c r="AE179" s="12"/>
      <c r="AF179" s="12"/>
      <c r="AG179" s="12"/>
      <c r="AH179" s="12"/>
      <c r="AI179" s="12"/>
      <c r="AJ179" s="12"/>
      <c r="AK179" s="12"/>
      <c r="AL179" s="12"/>
      <c r="AM179" s="12"/>
      <c r="AN179" s="12"/>
      <c r="AO179" s="12"/>
      <c r="AP179" s="12"/>
      <c r="AQ179" s="12"/>
      <c r="AR179" s="12"/>
      <c r="AS179" s="12"/>
      <c r="AT179" s="12"/>
      <c r="AU179" s="12"/>
      <c r="AV179" s="12"/>
      <c r="AW179" s="12"/>
      <c r="AX179" s="12"/>
      <c r="AY179" s="12"/>
      <c r="AZ179" s="12"/>
      <c r="BA179" s="12"/>
      <c r="BB179" s="12"/>
      <c r="BC179" s="12"/>
      <c r="BD179" s="12"/>
      <c r="BE179" s="12"/>
      <c r="BF179" s="12"/>
    </row>
    <row r="180" spans="14:58" s="21" customFormat="1">
      <c r="N180" s="12"/>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12"/>
      <c r="AN180" s="12"/>
      <c r="AO180" s="12"/>
      <c r="AP180" s="12"/>
      <c r="AQ180" s="12"/>
      <c r="AR180" s="12"/>
      <c r="AS180" s="12"/>
      <c r="AT180" s="12"/>
      <c r="AU180" s="12"/>
      <c r="AV180" s="12"/>
      <c r="AW180" s="12"/>
      <c r="AX180" s="12"/>
      <c r="AY180" s="12"/>
      <c r="AZ180" s="12"/>
      <c r="BA180" s="12"/>
      <c r="BB180" s="12"/>
      <c r="BC180" s="12"/>
      <c r="BD180" s="12"/>
      <c r="BE180" s="12"/>
      <c r="BF180" s="12"/>
    </row>
    <row r="181" spans="14:58" s="21" customFormat="1">
      <c r="N181" s="12"/>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12"/>
      <c r="AN181" s="12"/>
      <c r="AO181" s="12"/>
      <c r="AP181" s="12"/>
      <c r="AQ181" s="12"/>
      <c r="AR181" s="12"/>
      <c r="AS181" s="12"/>
      <c r="AT181" s="12"/>
      <c r="AU181" s="12"/>
      <c r="AV181" s="12"/>
      <c r="AW181" s="12"/>
      <c r="AX181" s="12"/>
      <c r="AY181" s="12"/>
      <c r="AZ181" s="12"/>
      <c r="BA181" s="12"/>
      <c r="BB181" s="12"/>
      <c r="BC181" s="12"/>
      <c r="BD181" s="12"/>
      <c r="BE181" s="12"/>
      <c r="BF181" s="12"/>
    </row>
    <row r="182" spans="14:58" s="21" customFormat="1">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row>
    <row r="183" spans="14:58" s="21" customFormat="1">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c r="AX183" s="12"/>
      <c r="AY183" s="12"/>
      <c r="AZ183" s="12"/>
      <c r="BA183" s="12"/>
      <c r="BB183" s="12"/>
      <c r="BC183" s="12"/>
      <c r="BD183" s="12"/>
      <c r="BE183" s="12"/>
      <c r="BF183" s="12"/>
    </row>
    <row r="184" spans="14:58" s="21" customFormat="1">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row>
    <row r="185" spans="14:58" s="21" customFormat="1">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c r="AX185" s="12"/>
      <c r="AY185" s="12"/>
      <c r="AZ185" s="12"/>
      <c r="BA185" s="12"/>
      <c r="BB185" s="12"/>
      <c r="BC185" s="12"/>
      <c r="BD185" s="12"/>
      <c r="BE185" s="12"/>
      <c r="BF185" s="12"/>
    </row>
    <row r="186" spans="14:58" s="21" customFormat="1">
      <c r="N186" s="12"/>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12"/>
      <c r="AN186" s="12"/>
      <c r="AO186" s="12"/>
      <c r="AP186" s="12"/>
      <c r="AQ186" s="12"/>
      <c r="AR186" s="12"/>
      <c r="AS186" s="12"/>
      <c r="AT186" s="12"/>
      <c r="AU186" s="12"/>
      <c r="AV186" s="12"/>
      <c r="AW186" s="12"/>
      <c r="AX186" s="12"/>
      <c r="AY186" s="12"/>
      <c r="AZ186" s="12"/>
      <c r="BA186" s="12"/>
      <c r="BB186" s="12"/>
      <c r="BC186" s="12"/>
      <c r="BD186" s="12"/>
      <c r="BE186" s="12"/>
      <c r="BF186" s="12"/>
    </row>
    <row r="187" spans="14:58" s="21" customFormat="1">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12"/>
      <c r="AN187" s="12"/>
      <c r="AO187" s="12"/>
      <c r="AP187" s="12"/>
      <c r="AQ187" s="12"/>
      <c r="AR187" s="12"/>
      <c r="AS187" s="12"/>
      <c r="AT187" s="12"/>
      <c r="AU187" s="12"/>
      <c r="AV187" s="12"/>
      <c r="AW187" s="12"/>
      <c r="AX187" s="12"/>
      <c r="AY187" s="12"/>
      <c r="AZ187" s="12"/>
      <c r="BA187" s="12"/>
      <c r="BB187" s="12"/>
      <c r="BC187" s="12"/>
      <c r="BD187" s="12"/>
      <c r="BE187" s="12"/>
      <c r="BF187" s="12"/>
    </row>
    <row r="188" spans="14:58" s="21" customFormat="1">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c r="AX188" s="12"/>
      <c r="AY188" s="12"/>
      <c r="AZ188" s="12"/>
      <c r="BA188" s="12"/>
      <c r="BB188" s="12"/>
      <c r="BC188" s="12"/>
      <c r="BD188" s="12"/>
      <c r="BE188" s="12"/>
      <c r="BF188" s="12"/>
    </row>
    <row r="189" spans="14:58" s="21" customFormat="1">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c r="AX189" s="12"/>
      <c r="AY189" s="12"/>
      <c r="AZ189" s="12"/>
      <c r="BA189" s="12"/>
      <c r="BB189" s="12"/>
      <c r="BC189" s="12"/>
      <c r="BD189" s="12"/>
      <c r="BE189" s="12"/>
      <c r="BF189" s="12"/>
    </row>
    <row r="190" spans="14:58" s="21" customFormat="1">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c r="AO190" s="12"/>
      <c r="AP190" s="12"/>
      <c r="AQ190" s="12"/>
      <c r="AR190" s="12"/>
      <c r="AS190" s="12"/>
      <c r="AT190" s="12"/>
      <c r="AU190" s="12"/>
      <c r="AV190" s="12"/>
      <c r="AW190" s="12"/>
      <c r="AX190" s="12"/>
      <c r="AY190" s="12"/>
      <c r="AZ190" s="12"/>
      <c r="BA190" s="12"/>
      <c r="BB190" s="12"/>
      <c r="BC190" s="12"/>
      <c r="BD190" s="12"/>
      <c r="BE190" s="12"/>
      <c r="BF190" s="12"/>
    </row>
    <row r="191" spans="14:58" s="21" customFormat="1">
      <c r="N191" s="12"/>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12"/>
      <c r="AN191" s="12"/>
      <c r="AO191" s="12"/>
      <c r="AP191" s="12"/>
      <c r="AQ191" s="12"/>
      <c r="AR191" s="12"/>
      <c r="AS191" s="12"/>
      <c r="AT191" s="12"/>
      <c r="AU191" s="12"/>
      <c r="AV191" s="12"/>
      <c r="AW191" s="12"/>
      <c r="AX191" s="12"/>
      <c r="AY191" s="12"/>
      <c r="AZ191" s="12"/>
      <c r="BA191" s="12"/>
      <c r="BB191" s="12"/>
      <c r="BC191" s="12"/>
      <c r="BD191" s="12"/>
      <c r="BE191" s="12"/>
      <c r="BF191" s="12"/>
    </row>
    <row r="192" spans="14:58" s="21" customFormat="1">
      <c r="N192" s="12"/>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12"/>
      <c r="AN192" s="12"/>
      <c r="AO192" s="12"/>
      <c r="AP192" s="12"/>
      <c r="AQ192" s="12"/>
      <c r="AR192" s="12"/>
      <c r="AS192" s="12"/>
      <c r="AT192" s="12"/>
      <c r="AU192" s="12"/>
      <c r="AV192" s="12"/>
      <c r="AW192" s="12"/>
      <c r="AX192" s="12"/>
      <c r="AY192" s="12"/>
      <c r="AZ192" s="12"/>
      <c r="BA192" s="12"/>
      <c r="BB192" s="12"/>
      <c r="BC192" s="12"/>
      <c r="BD192" s="12"/>
      <c r="BE192" s="12"/>
      <c r="BF192" s="12"/>
    </row>
    <row r="193" spans="14:58" s="21" customFormat="1">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c r="AX193" s="12"/>
      <c r="AY193" s="12"/>
      <c r="AZ193" s="12"/>
      <c r="BA193" s="12"/>
      <c r="BB193" s="12"/>
      <c r="BC193" s="12"/>
      <c r="BD193" s="12"/>
      <c r="BE193" s="12"/>
      <c r="BF193" s="12"/>
    </row>
    <row r="194" spans="14:58" s="21" customFormat="1">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c r="AX194" s="12"/>
      <c r="AY194" s="12"/>
      <c r="AZ194" s="12"/>
      <c r="BA194" s="12"/>
      <c r="BB194" s="12"/>
      <c r="BC194" s="12"/>
      <c r="BD194" s="12"/>
      <c r="BE194" s="12"/>
      <c r="BF194" s="12"/>
    </row>
    <row r="195" spans="14:58" s="21" customFormat="1">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c r="AX195" s="12"/>
      <c r="AY195" s="12"/>
      <c r="AZ195" s="12"/>
      <c r="BA195" s="12"/>
      <c r="BB195" s="12"/>
      <c r="BC195" s="12"/>
      <c r="BD195" s="12"/>
      <c r="BE195" s="12"/>
      <c r="BF195" s="12"/>
    </row>
    <row r="196" spans="14:58" s="21" customFormat="1">
      <c r="N196" s="12"/>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c r="AX196" s="12"/>
      <c r="AY196" s="12"/>
      <c r="AZ196" s="12"/>
      <c r="BA196" s="12"/>
      <c r="BB196" s="12"/>
      <c r="BC196" s="12"/>
      <c r="BD196" s="12"/>
      <c r="BE196" s="12"/>
      <c r="BF196" s="12"/>
    </row>
    <row r="197" spans="14:58" s="21" customFormat="1">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row>
    <row r="198" spans="14:58" s="21" customFormat="1">
      <c r="N198" s="12"/>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c r="AX198" s="12"/>
      <c r="AY198" s="12"/>
      <c r="AZ198" s="12"/>
      <c r="BA198" s="12"/>
      <c r="BB198" s="12"/>
      <c r="BC198" s="12"/>
      <c r="BD198" s="12"/>
      <c r="BE198" s="12"/>
      <c r="BF198" s="12"/>
    </row>
    <row r="199" spans="14:58" s="21" customFormat="1">
      <c r="N199" s="12"/>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row>
    <row r="200" spans="14:58" s="21" customFormat="1">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c r="AX200" s="12"/>
      <c r="AY200" s="12"/>
      <c r="AZ200" s="12"/>
      <c r="BA200" s="12"/>
      <c r="BB200" s="12"/>
      <c r="BC200" s="12"/>
      <c r="BD200" s="12"/>
      <c r="BE200" s="12"/>
      <c r="BF200" s="12"/>
    </row>
    <row r="201" spans="14:58" s="21" customFormat="1">
      <c r="N201" s="12"/>
      <c r="O201" s="12"/>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c r="AX201" s="12"/>
      <c r="AY201" s="12"/>
      <c r="AZ201" s="12"/>
      <c r="BA201" s="12"/>
      <c r="BB201" s="12"/>
      <c r="BC201" s="12"/>
      <c r="BD201" s="12"/>
      <c r="BE201" s="12"/>
      <c r="BF201" s="12"/>
    </row>
    <row r="202" spans="14:58" s="21" customFormat="1">
      <c r="N202" s="12"/>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c r="AX202" s="12"/>
      <c r="AY202" s="12"/>
      <c r="AZ202" s="12"/>
      <c r="BA202" s="12"/>
      <c r="BB202" s="12"/>
      <c r="BC202" s="12"/>
      <c r="BD202" s="12"/>
      <c r="BE202" s="12"/>
      <c r="BF202" s="12"/>
    </row>
    <row r="203" spans="14:58" s="21" customFormat="1">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c r="AX203" s="12"/>
      <c r="AY203" s="12"/>
      <c r="AZ203" s="12"/>
      <c r="BA203" s="12"/>
      <c r="BB203" s="12"/>
      <c r="BC203" s="12"/>
      <c r="BD203" s="12"/>
      <c r="BE203" s="12"/>
      <c r="BF203" s="12"/>
    </row>
    <row r="204" spans="14:58" s="21" customFormat="1">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row>
    <row r="205" spans="14:58" s="21" customFormat="1">
      <c r="N205" s="12"/>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c r="AX205" s="12"/>
      <c r="AY205" s="12"/>
      <c r="AZ205" s="12"/>
      <c r="BA205" s="12"/>
      <c r="BB205" s="12"/>
      <c r="BC205" s="12"/>
      <c r="BD205" s="12"/>
      <c r="BE205" s="12"/>
      <c r="BF205" s="12"/>
    </row>
    <row r="206" spans="14:58" s="21" customFormat="1">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c r="AX206" s="12"/>
      <c r="AY206" s="12"/>
      <c r="AZ206" s="12"/>
      <c r="BA206" s="12"/>
      <c r="BB206" s="12"/>
      <c r="BC206" s="12"/>
      <c r="BD206" s="12"/>
      <c r="BE206" s="12"/>
      <c r="BF206" s="12"/>
    </row>
    <row r="207" spans="14:58" s="21" customFormat="1">
      <c r="N207" s="12"/>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c r="AX207" s="12"/>
      <c r="AY207" s="12"/>
      <c r="AZ207" s="12"/>
      <c r="BA207" s="12"/>
      <c r="BB207" s="12"/>
      <c r="BC207" s="12"/>
      <c r="BD207" s="12"/>
      <c r="BE207" s="12"/>
      <c r="BF207" s="12"/>
    </row>
    <row r="208" spans="14:58" s="21" customFormat="1">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c r="AX208" s="12"/>
      <c r="AY208" s="12"/>
      <c r="AZ208" s="12"/>
      <c r="BA208" s="12"/>
      <c r="BB208" s="12"/>
      <c r="BC208" s="12"/>
      <c r="BD208" s="12"/>
      <c r="BE208" s="12"/>
      <c r="BF208" s="12"/>
    </row>
    <row r="209" spans="14:58" s="21" customFormat="1">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c r="AX209" s="12"/>
      <c r="AY209" s="12"/>
      <c r="AZ209" s="12"/>
      <c r="BA209" s="12"/>
      <c r="BB209" s="12"/>
      <c r="BC209" s="12"/>
      <c r="BD209" s="12"/>
      <c r="BE209" s="12"/>
      <c r="BF209" s="12"/>
    </row>
    <row r="210" spans="14:58" s="21" customFormat="1">
      <c r="N210" s="12"/>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c r="AX210" s="12"/>
      <c r="AY210" s="12"/>
      <c r="AZ210" s="12"/>
      <c r="BA210" s="12"/>
      <c r="BB210" s="12"/>
      <c r="BC210" s="12"/>
      <c r="BD210" s="12"/>
      <c r="BE210" s="12"/>
      <c r="BF210" s="12"/>
    </row>
    <row r="211" spans="14:58" s="21" customFormat="1">
      <c r="N211" s="12"/>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c r="AX211" s="12"/>
      <c r="AY211" s="12"/>
      <c r="AZ211" s="12"/>
      <c r="BA211" s="12"/>
      <c r="BB211" s="12"/>
      <c r="BC211" s="12"/>
      <c r="BD211" s="12"/>
      <c r="BE211" s="12"/>
      <c r="BF211" s="12"/>
    </row>
    <row r="212" spans="14:58" s="21" customFormat="1">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row>
    <row r="213" spans="14:58" s="21" customFormat="1">
      <c r="N213" s="12"/>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c r="AX213" s="12"/>
      <c r="AY213" s="12"/>
      <c r="AZ213" s="12"/>
      <c r="BA213" s="12"/>
      <c r="BB213" s="12"/>
      <c r="BC213" s="12"/>
      <c r="BD213" s="12"/>
      <c r="BE213" s="12"/>
      <c r="BF213" s="12"/>
    </row>
    <row r="214" spans="14:58" s="21" customFormat="1">
      <c r="N214" s="12"/>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c r="AX214" s="12"/>
      <c r="AY214" s="12"/>
      <c r="AZ214" s="12"/>
      <c r="BA214" s="12"/>
      <c r="BB214" s="12"/>
      <c r="BC214" s="12"/>
      <c r="BD214" s="12"/>
      <c r="BE214" s="12"/>
      <c r="BF214" s="12"/>
    </row>
    <row r="215" spans="14:58" s="21" customFormat="1">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c r="AX215" s="12"/>
      <c r="AY215" s="12"/>
      <c r="AZ215" s="12"/>
      <c r="BA215" s="12"/>
      <c r="BB215" s="12"/>
      <c r="BC215" s="12"/>
      <c r="BD215" s="12"/>
      <c r="BE215" s="12"/>
      <c r="BF215" s="12"/>
    </row>
    <row r="216" spans="14:58" s="21" customFormat="1">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c r="AX216" s="12"/>
      <c r="AY216" s="12"/>
      <c r="AZ216" s="12"/>
      <c r="BA216" s="12"/>
      <c r="BB216" s="12"/>
      <c r="BC216" s="12"/>
      <c r="BD216" s="12"/>
      <c r="BE216" s="12"/>
      <c r="BF216" s="12"/>
    </row>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s>
  <phoneticPr fontId="2" type="noConversion"/>
  <dataValidations count="6">
    <dataValidation type="custom" allowBlank="1" showInputMessage="1" showErrorMessage="1" errorTitle="輸入錯誤" error="請輸入正確商品編號" sqref="B51:C51">
      <formula1>ISNUMBER(SUMPRODUCT(SEARCH(MID(B51,ROW(INDIRECT("1:"&amp;LEN(B51))),1),"0123456789abcdefghijklmnopqrstuvwxyzABCDEFGHIJKLMNOPQRSTUVWXYZ")))</formula1>
    </dataValidation>
    <dataValidation type="custom" imeMode="off" allowBlank="1" showErrorMessage="1" errorTitle="輸入錯誤" error="請輸入正確數量" sqref="I27">
      <formula1>ISNUMBER(I27)</formula1>
    </dataValidation>
    <dataValidation type="custom" allowBlank="1" showErrorMessage="1" errorTitle="輸入錯誤" error="請輸入正確數量" sqref="I51">
      <formula1>ISNUMBER($I51)</formula1>
    </dataValidation>
    <dataValidation type="custom" imeMode="off" allowBlank="1" showInputMessage="1" showErrorMessage="1" errorTitle="輸入錯誤" error="請輸入正確商品編號" sqref="B27:C27">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formula1>ISNUMBER($I28)</formula1>
    </dataValidation>
    <dataValidation type="custom" allowBlank="1" showInputMessage="1" showErrorMessage="1" errorTitle="輸入錯誤" error="請輸入正確商品編號" sqref="B28:C5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342900</xdr:colOff>
                    <xdr:row>18</xdr:row>
                    <xdr:rowOff>45720</xdr:rowOff>
                  </from>
                  <to>
                    <xdr:col>3</xdr:col>
                    <xdr:colOff>182880</xdr:colOff>
                    <xdr:row>18</xdr:row>
                    <xdr:rowOff>220980</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342900</xdr:colOff>
                    <xdr:row>19</xdr:row>
                    <xdr:rowOff>53340</xdr:rowOff>
                  </from>
                  <to>
                    <xdr:col>3</xdr:col>
                    <xdr:colOff>175260</xdr:colOff>
                    <xdr:row>19</xdr:row>
                    <xdr:rowOff>213360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15240</xdr:colOff>
                    <xdr:row>18</xdr:row>
                    <xdr:rowOff>15240</xdr:rowOff>
                  </from>
                  <to>
                    <xdr:col>3</xdr:col>
                    <xdr:colOff>579120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2004060</xdr:colOff>
                    <xdr:row>14</xdr:row>
                    <xdr:rowOff>228600</xdr:rowOff>
                  </from>
                  <to>
                    <xdr:col>13</xdr:col>
                    <xdr:colOff>0</xdr:colOff>
                    <xdr:row>15</xdr:row>
                    <xdr:rowOff>236220</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8</xdr:col>
                    <xdr:colOff>457200</xdr:colOff>
                    <xdr:row>15</xdr:row>
                    <xdr:rowOff>38100</xdr:rowOff>
                  </from>
                  <to>
                    <xdr:col>9</xdr:col>
                    <xdr:colOff>426720</xdr:colOff>
                    <xdr:row>15</xdr:row>
                    <xdr:rowOff>213360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937260</xdr:colOff>
                    <xdr:row>15</xdr:row>
                    <xdr:rowOff>30480</xdr:rowOff>
                  </from>
                  <to>
                    <xdr:col>12</xdr:col>
                    <xdr:colOff>205740</xdr:colOff>
                    <xdr:row>15</xdr:row>
                    <xdr:rowOff>205740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14:formula1>
            <xm:f>OFFSET('20221001'!$B$1,MATCH(B27,'20221001'!B:B,0)-1,2,COUNTIF('20221001'!B:B,B27),1)</xm:f>
          </x14:formula1>
          <xm:sqref>F27:F51</xm:sqref>
        </x14:dataValidation>
        <x14:dataValidation type="list" allowBlank="1" showInputMessage="1" showErrorMessage="1">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cp:lastModifiedBy>
  <cp:lastPrinted>2021-07-06T03:55:30Z</cp:lastPrinted>
  <dcterms:created xsi:type="dcterms:W3CDTF">2006-03-29T04:52:55Z</dcterms:created>
  <dcterms:modified xsi:type="dcterms:W3CDTF">2023-09-27T09:33:04Z</dcterms:modified>
</cp:coreProperties>
</file>