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Moon\OneDrive - Nefful (Malaysia) Sdn Bhd\Moon\Form Template\E-Order form\Nov 2021\MY\"/>
    </mc:Choice>
  </mc:AlternateContent>
  <bookViews>
    <workbookView xWindow="-120" yWindow="-120" windowWidth="24240" windowHeight="13140" firstSheet="2" activeTab="2"/>
  </bookViews>
  <sheets>
    <sheet name="20211104" sheetId="1" state="hidden" r:id="rId1"/>
    <sheet name="Sheet1" sheetId="13" state="hidden" r:id="rId2"/>
    <sheet name="Invoice" sheetId="12" r:id="rId3"/>
    <sheet name="Price List" sheetId="14" state="hidden" r:id="rId4"/>
  </sheets>
  <externalReferences>
    <externalReference r:id="rId5"/>
    <externalReference r:id="rId6"/>
  </externalReferences>
  <definedNames>
    <definedName name="_xlnm._FilterDatabase" localSheetId="0" hidden="1">'20211104'!$A$1:$Y$397</definedName>
    <definedName name="_xlnm._FilterDatabase" localSheetId="3" hidden="1">'Price List'!#REF!</definedName>
    <definedName name="_xlnm._FilterDatabase" localSheetId="1" hidden="1">Sheet1!$A$1:$Z$1</definedName>
    <definedName name="_xlnm.Criteria" localSheetId="0">'20211104'!#REF!</definedName>
    <definedName name="_xlnm.Extract" localSheetId="0">'20211104'!#REF!</definedName>
    <definedName name="_xlnm.Extract" localSheetId="2">Invoice!#REF!</definedName>
    <definedName name="_xlnm.Print_Area" localSheetId="2">Invoice!$A$1:$M$59</definedName>
  </definedNames>
  <calcPr calcId="162913"/>
</workbook>
</file>

<file path=xl/calcChain.xml><?xml version="1.0" encoding="utf-8"?>
<calcChain xmlns="http://schemas.openxmlformats.org/spreadsheetml/2006/main">
  <c r="E2" i="13" l="1"/>
  <c r="G2" i="13"/>
  <c r="H2" i="13"/>
  <c r="E3" i="13"/>
  <c r="G3" i="13"/>
  <c r="H3" i="13"/>
  <c r="E4" i="13"/>
  <c r="G4" i="13"/>
  <c r="H4" i="13"/>
  <c r="E5" i="13"/>
  <c r="G5" i="13"/>
  <c r="H5" i="13"/>
  <c r="E6" i="13"/>
  <c r="G6" i="13"/>
  <c r="H6" i="13"/>
  <c r="E7" i="13"/>
  <c r="G7" i="13"/>
  <c r="H7" i="13"/>
  <c r="E8" i="13"/>
  <c r="G8" i="13"/>
  <c r="H8" i="13"/>
  <c r="E9" i="13"/>
  <c r="G9" i="13"/>
  <c r="H9" i="13"/>
  <c r="E10" i="13"/>
  <c r="G10" i="13"/>
  <c r="H10" i="13"/>
  <c r="E11" i="13"/>
  <c r="G11" i="13"/>
  <c r="H11" i="13"/>
  <c r="E12" i="13"/>
  <c r="G12" i="13"/>
  <c r="H12" i="13"/>
  <c r="E13" i="13"/>
  <c r="G13" i="13"/>
  <c r="H13" i="13"/>
  <c r="E14" i="13"/>
  <c r="G14" i="13"/>
  <c r="H14" i="13"/>
  <c r="E15" i="13"/>
  <c r="G15" i="13"/>
  <c r="H15" i="13"/>
  <c r="E16" i="13"/>
  <c r="G16" i="13"/>
  <c r="H16" i="13"/>
  <c r="E17" i="13"/>
  <c r="G17" i="13"/>
  <c r="H17" i="13"/>
  <c r="E18" i="13"/>
  <c r="G18" i="13"/>
  <c r="H18" i="13"/>
  <c r="E19" i="13"/>
  <c r="G19" i="13"/>
  <c r="H19" i="13"/>
  <c r="E20" i="13"/>
  <c r="G20" i="13"/>
  <c r="H20" i="13"/>
  <c r="E21" i="13"/>
  <c r="G21" i="13"/>
  <c r="H21" i="13"/>
  <c r="E22" i="13"/>
  <c r="G22" i="13"/>
  <c r="H22" i="13"/>
  <c r="E23" i="13"/>
  <c r="G23" i="13"/>
  <c r="H23" i="13"/>
  <c r="E24" i="13"/>
  <c r="G24" i="13"/>
  <c r="H24" i="13"/>
  <c r="E25" i="13"/>
  <c r="G25" i="13"/>
  <c r="H25" i="13"/>
  <c r="E26" i="13"/>
  <c r="G26" i="13"/>
  <c r="H26" i="13"/>
  <c r="E27" i="13"/>
  <c r="G27" i="13"/>
  <c r="H27" i="13"/>
  <c r="E28" i="13"/>
  <c r="G28" i="13"/>
  <c r="H28" i="13"/>
  <c r="E29" i="13"/>
  <c r="G29" i="13"/>
  <c r="H29" i="13"/>
  <c r="E30" i="13"/>
  <c r="G30" i="13"/>
  <c r="H30" i="13"/>
  <c r="E31" i="13"/>
  <c r="G31" i="13"/>
  <c r="H31" i="13"/>
  <c r="E32" i="13"/>
  <c r="G32" i="13"/>
  <c r="H32" i="13"/>
  <c r="E33" i="13"/>
  <c r="G33" i="13"/>
  <c r="H33" i="13"/>
  <c r="E34" i="13"/>
  <c r="G34" i="13"/>
  <c r="H34" i="13"/>
  <c r="E35" i="13"/>
  <c r="G35" i="13"/>
  <c r="H35" i="13"/>
  <c r="E36" i="13"/>
  <c r="G36" i="13"/>
  <c r="H36" i="13"/>
  <c r="E37" i="13"/>
  <c r="G37" i="13"/>
  <c r="H37" i="13"/>
  <c r="E38" i="13"/>
  <c r="G38" i="13"/>
  <c r="H38" i="13"/>
  <c r="E39" i="13"/>
  <c r="G39" i="13"/>
  <c r="H39" i="13"/>
  <c r="E40" i="13"/>
  <c r="G40" i="13"/>
  <c r="H40" i="13"/>
  <c r="E41" i="13"/>
  <c r="G41" i="13"/>
  <c r="H41" i="13"/>
  <c r="E42" i="13"/>
  <c r="G42" i="13"/>
  <c r="H42" i="13"/>
  <c r="E43" i="13"/>
  <c r="G43" i="13"/>
  <c r="H43" i="13"/>
  <c r="E44" i="13"/>
  <c r="G44" i="13"/>
  <c r="H44" i="13"/>
  <c r="E45" i="13"/>
  <c r="G45" i="13"/>
  <c r="H45" i="13"/>
  <c r="E46" i="13"/>
  <c r="G46" i="13"/>
  <c r="H46" i="13"/>
  <c r="E47" i="13"/>
  <c r="G47" i="13"/>
  <c r="H47" i="13"/>
  <c r="E48" i="13"/>
  <c r="G48" i="13"/>
  <c r="H48" i="13"/>
  <c r="E49" i="13"/>
  <c r="G49" i="13"/>
  <c r="H49" i="13"/>
  <c r="E50" i="13"/>
  <c r="G50" i="13"/>
  <c r="H50" i="13"/>
  <c r="E51" i="13"/>
  <c r="G51" i="13"/>
  <c r="H51" i="13"/>
  <c r="E52" i="13"/>
  <c r="G52" i="13"/>
  <c r="H52" i="13"/>
  <c r="E53" i="13"/>
  <c r="G53" i="13"/>
  <c r="H53" i="13"/>
  <c r="E54" i="13"/>
  <c r="G54" i="13"/>
  <c r="H54" i="13"/>
  <c r="E55" i="13"/>
  <c r="G55" i="13"/>
  <c r="H55" i="13"/>
  <c r="E56" i="13"/>
  <c r="G56" i="13"/>
  <c r="H56" i="13"/>
  <c r="E57" i="13"/>
  <c r="G57" i="13"/>
  <c r="H57" i="13"/>
  <c r="E58" i="13"/>
  <c r="G58" i="13"/>
  <c r="H58" i="13"/>
  <c r="E59" i="13"/>
  <c r="G59" i="13"/>
  <c r="H59" i="13"/>
  <c r="E60" i="13"/>
  <c r="G60" i="13"/>
  <c r="H60" i="13"/>
  <c r="E61" i="13"/>
  <c r="G61" i="13"/>
  <c r="H61" i="13"/>
  <c r="E62" i="13"/>
  <c r="G62" i="13"/>
  <c r="H62" i="13"/>
  <c r="E63" i="13"/>
  <c r="G63" i="13"/>
  <c r="H63" i="13"/>
  <c r="E64" i="13"/>
  <c r="G64" i="13"/>
  <c r="H64" i="13"/>
  <c r="E65" i="13"/>
  <c r="G65" i="13"/>
  <c r="H65" i="13"/>
  <c r="E66" i="13"/>
  <c r="G66" i="13"/>
  <c r="H66" i="13"/>
  <c r="E67" i="13"/>
  <c r="G67" i="13"/>
  <c r="H67" i="13"/>
  <c r="E68" i="13"/>
  <c r="G68" i="13"/>
  <c r="H68" i="13"/>
  <c r="E69" i="13"/>
  <c r="G69" i="13"/>
  <c r="H69" i="13"/>
  <c r="E70" i="13"/>
  <c r="G70" i="13"/>
  <c r="H70" i="13"/>
  <c r="E71" i="13"/>
  <c r="G71" i="13"/>
  <c r="H71" i="13"/>
  <c r="E72" i="13"/>
  <c r="G72" i="13"/>
  <c r="H72" i="13"/>
  <c r="E73" i="13"/>
  <c r="G73" i="13"/>
  <c r="H73" i="13"/>
  <c r="E74" i="13"/>
  <c r="G74" i="13"/>
  <c r="H74" i="13"/>
  <c r="E75" i="13"/>
  <c r="G75" i="13"/>
  <c r="H75" i="13"/>
  <c r="E76" i="13"/>
  <c r="G76" i="13"/>
  <c r="H76" i="13"/>
  <c r="E77" i="13"/>
  <c r="G77" i="13"/>
  <c r="H77" i="13"/>
  <c r="E78" i="13"/>
  <c r="G78" i="13"/>
  <c r="H78" i="13"/>
  <c r="E79" i="13"/>
  <c r="G79" i="13"/>
  <c r="H79" i="13"/>
  <c r="E80" i="13"/>
  <c r="G80" i="13"/>
  <c r="H80" i="13"/>
  <c r="E81" i="13"/>
  <c r="G81" i="13"/>
  <c r="H81" i="13"/>
  <c r="E82" i="13"/>
  <c r="G82" i="13"/>
  <c r="H82" i="13"/>
  <c r="E83" i="13"/>
  <c r="G83" i="13"/>
  <c r="H83" i="13"/>
  <c r="E84" i="13"/>
  <c r="G84" i="13"/>
  <c r="H84" i="13"/>
  <c r="E85" i="13"/>
  <c r="G85" i="13"/>
  <c r="H85" i="13"/>
  <c r="E86" i="13"/>
  <c r="G86" i="13"/>
  <c r="H86" i="13"/>
  <c r="E87" i="13"/>
  <c r="G87" i="13"/>
  <c r="H87" i="13"/>
  <c r="E88" i="13"/>
  <c r="G88" i="13"/>
  <c r="H88" i="13"/>
  <c r="E89" i="13"/>
  <c r="G89" i="13"/>
  <c r="H89" i="13"/>
  <c r="E90" i="13"/>
  <c r="G90" i="13"/>
  <c r="H90" i="13"/>
  <c r="E91" i="13"/>
  <c r="G91" i="13"/>
  <c r="H91" i="13"/>
  <c r="E92" i="13"/>
  <c r="G92" i="13"/>
  <c r="H92" i="13"/>
  <c r="E93" i="13"/>
  <c r="G93" i="13"/>
  <c r="H93" i="13"/>
  <c r="E94" i="13"/>
  <c r="G94" i="13"/>
  <c r="H94" i="13"/>
  <c r="E95" i="13"/>
  <c r="G95" i="13"/>
  <c r="H95" i="13"/>
  <c r="E96" i="13"/>
  <c r="G96" i="13"/>
  <c r="H96" i="13"/>
  <c r="E97" i="13"/>
  <c r="G97" i="13"/>
  <c r="H97" i="13"/>
  <c r="E98" i="13"/>
  <c r="G98" i="13"/>
  <c r="H98" i="13"/>
  <c r="E99" i="13"/>
  <c r="G99" i="13"/>
  <c r="H99" i="13"/>
  <c r="E100" i="13"/>
  <c r="G100" i="13"/>
  <c r="H100" i="13"/>
  <c r="E101" i="13"/>
  <c r="G101" i="13"/>
  <c r="H101" i="13"/>
  <c r="E102" i="13"/>
  <c r="G102" i="13"/>
  <c r="H102" i="13"/>
  <c r="E103" i="13"/>
  <c r="G103" i="13"/>
  <c r="H103" i="13"/>
  <c r="E104" i="13"/>
  <c r="G104" i="13"/>
  <c r="H104" i="13"/>
  <c r="E105" i="13"/>
  <c r="G105" i="13"/>
  <c r="H105" i="13"/>
  <c r="E106" i="13"/>
  <c r="G106" i="13"/>
  <c r="H106" i="13"/>
  <c r="E107" i="13"/>
  <c r="G107" i="13"/>
  <c r="H107" i="13"/>
  <c r="E108" i="13"/>
  <c r="G108" i="13"/>
  <c r="H108" i="13"/>
  <c r="E109" i="13"/>
  <c r="G109" i="13"/>
  <c r="H109" i="13"/>
  <c r="E110" i="13"/>
  <c r="G110" i="13"/>
  <c r="H110" i="13"/>
  <c r="E111" i="13"/>
  <c r="G111" i="13"/>
  <c r="H111" i="13"/>
  <c r="E112" i="13"/>
  <c r="G112" i="13"/>
  <c r="H112" i="13"/>
  <c r="E113" i="13"/>
  <c r="G113" i="13"/>
  <c r="H113" i="13"/>
  <c r="E114" i="13"/>
  <c r="G114" i="13"/>
  <c r="H114" i="13"/>
  <c r="E115" i="13"/>
  <c r="G115" i="13"/>
  <c r="H115" i="13"/>
  <c r="E116" i="13"/>
  <c r="G116" i="13"/>
  <c r="H116" i="13"/>
  <c r="E117" i="13"/>
  <c r="G117" i="13"/>
  <c r="H117" i="13"/>
  <c r="E118" i="13"/>
  <c r="G118" i="13"/>
  <c r="H118" i="13"/>
  <c r="E119" i="13"/>
  <c r="G119" i="13"/>
  <c r="H119" i="13"/>
  <c r="E120" i="13"/>
  <c r="G120" i="13"/>
  <c r="H120" i="13"/>
  <c r="E121" i="13"/>
  <c r="G121" i="13"/>
  <c r="H121" i="13"/>
  <c r="E122" i="13"/>
  <c r="G122" i="13"/>
  <c r="H122" i="13"/>
  <c r="E123" i="13"/>
  <c r="G123" i="13"/>
  <c r="H123" i="13"/>
  <c r="E124" i="13"/>
  <c r="G124" i="13"/>
  <c r="H124" i="13"/>
  <c r="E125" i="13"/>
  <c r="G125" i="13"/>
  <c r="H125" i="13"/>
  <c r="E126" i="13"/>
  <c r="G126" i="13"/>
  <c r="H126" i="13"/>
  <c r="E127" i="13"/>
  <c r="G127" i="13"/>
  <c r="H127" i="13"/>
  <c r="E128" i="13"/>
  <c r="G128" i="13"/>
  <c r="H128" i="13"/>
  <c r="E129" i="13"/>
  <c r="G129" i="13"/>
  <c r="H129" i="13"/>
  <c r="E130" i="13"/>
  <c r="G130" i="13"/>
  <c r="H130" i="13"/>
  <c r="E131" i="13"/>
  <c r="G131" i="13"/>
  <c r="H131" i="13"/>
  <c r="E132" i="13"/>
  <c r="G132" i="13"/>
  <c r="H132" i="13"/>
  <c r="E133" i="13"/>
  <c r="G133" i="13"/>
  <c r="H133" i="13"/>
  <c r="E134" i="13"/>
  <c r="G134" i="13"/>
  <c r="H134" i="13"/>
  <c r="E135" i="13"/>
  <c r="G135" i="13"/>
  <c r="H135" i="13"/>
  <c r="E136" i="13"/>
  <c r="G136" i="13"/>
  <c r="H136" i="13"/>
  <c r="E137" i="13"/>
  <c r="G137" i="13"/>
  <c r="H137" i="13"/>
  <c r="E138" i="13"/>
  <c r="G138" i="13"/>
  <c r="H138" i="13"/>
  <c r="E139" i="13"/>
  <c r="G139" i="13"/>
  <c r="H139" i="13"/>
  <c r="E140" i="13"/>
  <c r="G140" i="13"/>
  <c r="H140" i="13"/>
  <c r="E141" i="13"/>
  <c r="G141" i="13"/>
  <c r="H141" i="13"/>
  <c r="E142" i="13"/>
  <c r="G142" i="13"/>
  <c r="H142" i="13"/>
  <c r="E143" i="13"/>
  <c r="G143" i="13"/>
  <c r="H143" i="13"/>
  <c r="E144" i="13"/>
  <c r="G144" i="13"/>
  <c r="H144" i="13"/>
  <c r="E145" i="13"/>
  <c r="G145" i="13"/>
  <c r="H145" i="13"/>
  <c r="E146" i="13"/>
  <c r="G146" i="13"/>
  <c r="H146" i="13"/>
  <c r="E147" i="13"/>
  <c r="G147" i="13"/>
  <c r="H147" i="13"/>
  <c r="E148" i="13"/>
  <c r="G148" i="13"/>
  <c r="H148" i="13"/>
  <c r="E149" i="13"/>
  <c r="G149" i="13"/>
  <c r="H149" i="13"/>
  <c r="E150" i="13"/>
  <c r="G150" i="13"/>
  <c r="H150" i="13"/>
  <c r="E151" i="13"/>
  <c r="G151" i="13"/>
  <c r="H151" i="13"/>
  <c r="E152" i="13"/>
  <c r="G152" i="13"/>
  <c r="H152" i="13"/>
  <c r="E153" i="13"/>
  <c r="G153" i="13"/>
  <c r="H153" i="13"/>
  <c r="E154" i="13"/>
  <c r="G154" i="13"/>
  <c r="H154" i="13"/>
  <c r="E155" i="13"/>
  <c r="G155" i="13"/>
  <c r="H155" i="13"/>
  <c r="E156" i="13"/>
  <c r="G156" i="13"/>
  <c r="H156" i="13"/>
  <c r="E157" i="13"/>
  <c r="G157" i="13"/>
  <c r="H157" i="13"/>
  <c r="E158" i="13"/>
  <c r="G158" i="13"/>
  <c r="H158" i="13"/>
  <c r="E159" i="13"/>
  <c r="G159" i="13"/>
  <c r="H159" i="13"/>
  <c r="E160" i="13"/>
  <c r="G160" i="13"/>
  <c r="H160" i="13"/>
  <c r="E161" i="13"/>
  <c r="G161" i="13"/>
  <c r="H161" i="13"/>
  <c r="E162" i="13"/>
  <c r="G162" i="13"/>
  <c r="H162" i="13"/>
  <c r="E163" i="13"/>
  <c r="G163" i="13"/>
  <c r="H163" i="13"/>
  <c r="E164" i="13"/>
  <c r="G164" i="13"/>
  <c r="H164" i="13"/>
  <c r="E165" i="13"/>
  <c r="G165" i="13"/>
  <c r="H165" i="13"/>
  <c r="E166" i="13"/>
  <c r="G166" i="13"/>
  <c r="H166" i="13"/>
  <c r="E167" i="13"/>
  <c r="G167" i="13"/>
  <c r="H167" i="13"/>
  <c r="E168" i="13"/>
  <c r="G168" i="13"/>
  <c r="H168" i="13"/>
  <c r="E169" i="13"/>
  <c r="G169" i="13"/>
  <c r="H169" i="13"/>
  <c r="E170" i="13"/>
  <c r="G170" i="13"/>
  <c r="H170" i="13"/>
  <c r="E171" i="13"/>
  <c r="G171" i="13"/>
  <c r="H171" i="13"/>
  <c r="E172" i="13"/>
  <c r="G172" i="13"/>
  <c r="H172" i="13"/>
  <c r="E173" i="13"/>
  <c r="G173" i="13"/>
  <c r="H173" i="13"/>
  <c r="E174" i="13"/>
  <c r="G174" i="13"/>
  <c r="H174" i="13"/>
  <c r="E175" i="13"/>
  <c r="G175" i="13"/>
  <c r="H175" i="13"/>
  <c r="E176" i="13"/>
  <c r="G176" i="13"/>
  <c r="H176" i="13"/>
  <c r="E177" i="13"/>
  <c r="G177" i="13"/>
  <c r="H177" i="13"/>
  <c r="E178" i="13"/>
  <c r="G178" i="13"/>
  <c r="H178" i="13"/>
  <c r="E179" i="13"/>
  <c r="G179" i="13"/>
  <c r="H179" i="13"/>
  <c r="E180" i="13"/>
  <c r="G180" i="13"/>
  <c r="H180" i="13"/>
  <c r="E181" i="13"/>
  <c r="G181" i="13"/>
  <c r="H181" i="13"/>
  <c r="E182" i="13"/>
  <c r="G182" i="13"/>
  <c r="H182" i="13"/>
  <c r="E183" i="13"/>
  <c r="G183" i="13"/>
  <c r="H183" i="13"/>
  <c r="E184" i="13"/>
  <c r="G184" i="13"/>
  <c r="H184" i="13"/>
  <c r="E185" i="13"/>
  <c r="G185" i="13"/>
  <c r="H185" i="13"/>
  <c r="E186" i="13"/>
  <c r="G186" i="13"/>
  <c r="H186" i="13"/>
  <c r="E187" i="13"/>
  <c r="G187" i="13"/>
  <c r="H187" i="13"/>
  <c r="E188" i="13"/>
  <c r="G188" i="13"/>
  <c r="H188" i="13"/>
  <c r="E189" i="13"/>
  <c r="G189" i="13"/>
  <c r="H189" i="13"/>
  <c r="E190" i="13"/>
  <c r="G190" i="13"/>
  <c r="H190" i="13"/>
  <c r="E191" i="13"/>
  <c r="G191" i="13"/>
  <c r="H191" i="13"/>
  <c r="E192" i="13"/>
  <c r="G192" i="13"/>
  <c r="H192" i="13"/>
  <c r="E193" i="13"/>
  <c r="G193" i="13"/>
  <c r="H193" i="13"/>
  <c r="E194" i="13"/>
  <c r="G194" i="13"/>
  <c r="H194" i="13"/>
  <c r="E195" i="13"/>
  <c r="G195" i="13"/>
  <c r="H195" i="13"/>
  <c r="E196" i="13"/>
  <c r="G196" i="13"/>
  <c r="H196" i="13"/>
  <c r="E197" i="13"/>
  <c r="G197" i="13"/>
  <c r="H197" i="13"/>
  <c r="E198" i="13"/>
  <c r="G198" i="13"/>
  <c r="H198" i="13"/>
  <c r="E199" i="13"/>
  <c r="G199" i="13"/>
  <c r="H199" i="13"/>
  <c r="E200" i="13"/>
  <c r="G200" i="13"/>
  <c r="H200" i="13"/>
  <c r="E201" i="13"/>
  <c r="G201" i="13"/>
  <c r="H201" i="13"/>
  <c r="E202" i="13"/>
  <c r="G202" i="13"/>
  <c r="H202" i="13"/>
  <c r="E203" i="13"/>
  <c r="G203" i="13"/>
  <c r="H203" i="13"/>
  <c r="E204" i="13"/>
  <c r="G204" i="13"/>
  <c r="H204" i="13"/>
  <c r="E205" i="13"/>
  <c r="G205" i="13"/>
  <c r="H205" i="13"/>
  <c r="E206" i="13"/>
  <c r="G206" i="13"/>
  <c r="H206" i="13"/>
  <c r="E207" i="13"/>
  <c r="G207" i="13"/>
  <c r="H207" i="13"/>
  <c r="E208" i="13"/>
  <c r="G208" i="13"/>
  <c r="H208" i="13"/>
  <c r="E209" i="13"/>
  <c r="G209" i="13"/>
  <c r="H209" i="13"/>
  <c r="E210" i="13"/>
  <c r="G210" i="13"/>
  <c r="H210" i="13"/>
  <c r="E211" i="13"/>
  <c r="G211" i="13"/>
  <c r="H211" i="13"/>
  <c r="E212" i="13"/>
  <c r="G212" i="13"/>
  <c r="H212" i="13"/>
  <c r="E213" i="13"/>
  <c r="G213" i="13"/>
  <c r="H213" i="13"/>
  <c r="E214" i="13"/>
  <c r="G214" i="13"/>
  <c r="H214" i="13"/>
  <c r="E215" i="13"/>
  <c r="G215" i="13"/>
  <c r="H215" i="13"/>
  <c r="E216" i="13"/>
  <c r="G216" i="13"/>
  <c r="H216" i="13"/>
  <c r="E217" i="13"/>
  <c r="G217" i="13"/>
  <c r="H217" i="13"/>
  <c r="E218" i="13"/>
  <c r="G218" i="13"/>
  <c r="H218" i="13"/>
  <c r="E219" i="13"/>
  <c r="G219" i="13"/>
  <c r="H219" i="13"/>
  <c r="E220" i="13"/>
  <c r="G220" i="13"/>
  <c r="H220" i="13"/>
  <c r="E221" i="13"/>
  <c r="G221" i="13"/>
  <c r="H221" i="13"/>
  <c r="E222" i="13"/>
  <c r="G222" i="13"/>
  <c r="H222" i="13"/>
  <c r="E223" i="13"/>
  <c r="G223" i="13"/>
  <c r="H223" i="13"/>
  <c r="E224" i="13"/>
  <c r="G224" i="13"/>
  <c r="H224" i="13"/>
  <c r="E225" i="13"/>
  <c r="G225" i="13"/>
  <c r="H225" i="13"/>
  <c r="E226" i="13"/>
  <c r="G226" i="13"/>
  <c r="H226" i="13"/>
  <c r="E227" i="13"/>
  <c r="G227" i="13"/>
  <c r="H227" i="13"/>
  <c r="E228" i="13"/>
  <c r="G228" i="13"/>
  <c r="H228" i="13"/>
  <c r="E229" i="13"/>
  <c r="G229" i="13"/>
  <c r="H229" i="13"/>
  <c r="E230" i="13"/>
  <c r="G230" i="13"/>
  <c r="H230" i="13"/>
  <c r="E231" i="13"/>
  <c r="G231" i="13"/>
  <c r="H231" i="13"/>
  <c r="E232" i="13"/>
  <c r="G232" i="13"/>
  <c r="H232" i="13"/>
  <c r="E233" i="13"/>
  <c r="G233" i="13"/>
  <c r="H233" i="13"/>
  <c r="E234" i="13"/>
  <c r="G234" i="13"/>
  <c r="H234" i="13"/>
  <c r="E235" i="13"/>
  <c r="G235" i="13"/>
  <c r="H235" i="13"/>
  <c r="E236" i="13"/>
  <c r="G236" i="13"/>
  <c r="H236" i="13"/>
  <c r="E237" i="13"/>
  <c r="G237" i="13"/>
  <c r="H237" i="13"/>
  <c r="E238" i="13"/>
  <c r="G238" i="13"/>
  <c r="H238" i="13"/>
  <c r="E239" i="13"/>
  <c r="G239" i="13"/>
  <c r="H239" i="13"/>
  <c r="E240" i="13"/>
  <c r="G240" i="13"/>
  <c r="H240" i="13"/>
  <c r="E241" i="13"/>
  <c r="G241" i="13"/>
  <c r="H241" i="13"/>
  <c r="E242" i="13"/>
  <c r="G242" i="13"/>
  <c r="H242" i="13"/>
  <c r="E243" i="13"/>
  <c r="G243" i="13"/>
  <c r="H243" i="13"/>
  <c r="E244" i="13"/>
  <c r="G244" i="13"/>
  <c r="H244" i="13"/>
  <c r="E245" i="13"/>
  <c r="G245" i="13"/>
  <c r="H245" i="13"/>
  <c r="E246" i="13"/>
  <c r="G246" i="13"/>
  <c r="H246" i="13"/>
  <c r="E247" i="13"/>
  <c r="G247" i="13"/>
  <c r="H247" i="13"/>
  <c r="E248" i="13"/>
  <c r="G248" i="13"/>
  <c r="H248" i="13"/>
  <c r="E249" i="13"/>
  <c r="G249" i="13"/>
  <c r="H249" i="13"/>
  <c r="E250" i="13"/>
  <c r="G250" i="13"/>
  <c r="H250" i="13"/>
  <c r="E251" i="13"/>
  <c r="G251" i="13"/>
  <c r="H251" i="13"/>
  <c r="E252" i="13"/>
  <c r="G252" i="13"/>
  <c r="H252" i="13"/>
  <c r="E253" i="13"/>
  <c r="G253" i="13"/>
  <c r="H253" i="13"/>
  <c r="E254" i="13"/>
  <c r="G254" i="13"/>
  <c r="H254" i="13"/>
  <c r="E255" i="13"/>
  <c r="G255" i="13"/>
  <c r="H255" i="13"/>
  <c r="E256" i="13"/>
  <c r="G256" i="13"/>
  <c r="H256" i="13"/>
  <c r="E257" i="13"/>
  <c r="G257" i="13"/>
  <c r="H257" i="13"/>
  <c r="E258" i="13"/>
  <c r="G258" i="13"/>
  <c r="H258" i="13"/>
  <c r="E259" i="13"/>
  <c r="G259" i="13"/>
  <c r="H259" i="13"/>
  <c r="E260" i="13"/>
  <c r="G260" i="13"/>
  <c r="H260" i="13"/>
  <c r="E261" i="13"/>
  <c r="G261" i="13"/>
  <c r="H261" i="13"/>
  <c r="E262" i="13"/>
  <c r="G262" i="13"/>
  <c r="H262" i="13"/>
  <c r="E263" i="13"/>
  <c r="G263" i="13"/>
  <c r="H263" i="13"/>
  <c r="E264" i="13"/>
  <c r="G264" i="13"/>
  <c r="H264" i="13"/>
  <c r="E265" i="13"/>
  <c r="G265" i="13"/>
  <c r="H265" i="13"/>
  <c r="E266" i="13"/>
  <c r="G266" i="13"/>
  <c r="H266" i="13"/>
  <c r="E267" i="13"/>
  <c r="G267" i="13"/>
  <c r="H267" i="13"/>
  <c r="E268" i="13"/>
  <c r="G268" i="13"/>
  <c r="H268" i="13"/>
  <c r="E269" i="13"/>
  <c r="G269" i="13"/>
  <c r="H269" i="13"/>
  <c r="E270" i="13"/>
  <c r="G270" i="13"/>
  <c r="H270" i="13"/>
  <c r="E271" i="13"/>
  <c r="G271" i="13"/>
  <c r="H271" i="13"/>
  <c r="E272" i="13"/>
  <c r="G272" i="13"/>
  <c r="H272" i="13"/>
  <c r="E273" i="13"/>
  <c r="G273" i="13"/>
  <c r="H273" i="13"/>
  <c r="E274" i="13"/>
  <c r="G274" i="13"/>
  <c r="H274" i="13"/>
  <c r="E275" i="13"/>
  <c r="G275" i="13"/>
  <c r="H275" i="13"/>
  <c r="E276" i="13"/>
  <c r="G276" i="13"/>
  <c r="H276" i="13"/>
  <c r="E277" i="13"/>
  <c r="G277" i="13"/>
  <c r="H277" i="13"/>
  <c r="E278" i="13"/>
  <c r="G278" i="13"/>
  <c r="H278" i="13"/>
  <c r="E279" i="13"/>
  <c r="G279" i="13"/>
  <c r="H279" i="13"/>
  <c r="E280" i="13"/>
  <c r="G280" i="13"/>
  <c r="H280" i="13"/>
  <c r="E281" i="13"/>
  <c r="G281" i="13"/>
  <c r="H281" i="13"/>
  <c r="E282" i="13"/>
  <c r="G282" i="13"/>
  <c r="H282" i="13"/>
  <c r="E283" i="13"/>
  <c r="G283" i="13"/>
  <c r="H283" i="13"/>
  <c r="E284" i="13"/>
  <c r="G284" i="13"/>
  <c r="H284" i="13"/>
  <c r="E285" i="13"/>
  <c r="G285" i="13"/>
  <c r="H285" i="13"/>
  <c r="E286" i="13"/>
  <c r="G286" i="13"/>
  <c r="H286" i="13"/>
  <c r="E287" i="13"/>
  <c r="G287" i="13"/>
  <c r="H287" i="13"/>
  <c r="E288" i="13"/>
  <c r="G288" i="13"/>
  <c r="H288" i="13"/>
  <c r="E289" i="13"/>
  <c r="G289" i="13"/>
  <c r="H289" i="13"/>
  <c r="E290" i="13"/>
  <c r="G290" i="13"/>
  <c r="H290" i="13"/>
  <c r="E291" i="13"/>
  <c r="G291" i="13"/>
  <c r="H291" i="13"/>
  <c r="E292" i="13"/>
  <c r="G292" i="13"/>
  <c r="H292" i="13"/>
  <c r="E293" i="13"/>
  <c r="G293" i="13"/>
  <c r="H293" i="13"/>
  <c r="E294" i="13"/>
  <c r="G294" i="13"/>
  <c r="H294" i="13"/>
  <c r="E295" i="13"/>
  <c r="G295" i="13"/>
  <c r="H295" i="13"/>
  <c r="E296" i="13"/>
  <c r="G296" i="13"/>
  <c r="H296" i="13"/>
  <c r="E297" i="13"/>
  <c r="G297" i="13"/>
  <c r="H297" i="13"/>
  <c r="E298" i="13"/>
  <c r="G298" i="13"/>
  <c r="H298" i="13"/>
  <c r="E299" i="13"/>
  <c r="G299" i="13"/>
  <c r="H299" i="13"/>
  <c r="E300" i="13"/>
  <c r="G300" i="13"/>
  <c r="H300" i="13"/>
  <c r="E301" i="13"/>
  <c r="G301" i="13"/>
  <c r="H301" i="13"/>
  <c r="E302" i="13"/>
  <c r="G302" i="13"/>
  <c r="H302" i="13"/>
  <c r="E303" i="13"/>
  <c r="G303" i="13"/>
  <c r="H303" i="13"/>
  <c r="E304" i="13"/>
  <c r="G304" i="13"/>
  <c r="H304" i="13"/>
  <c r="E305" i="13"/>
  <c r="G305" i="13"/>
  <c r="H305" i="13"/>
  <c r="E306" i="13"/>
  <c r="G306" i="13"/>
  <c r="H306" i="13"/>
  <c r="E307" i="13"/>
  <c r="G307" i="13"/>
  <c r="H307" i="13"/>
  <c r="E308" i="13"/>
  <c r="G308" i="13"/>
  <c r="H308" i="13"/>
  <c r="E309" i="13"/>
  <c r="G309" i="13"/>
  <c r="H309" i="13"/>
  <c r="E310" i="13"/>
  <c r="G310" i="13"/>
  <c r="H310" i="13"/>
  <c r="E311" i="13"/>
  <c r="G311" i="13"/>
  <c r="H311" i="13"/>
  <c r="E312" i="13"/>
  <c r="G312" i="13"/>
  <c r="H312" i="13"/>
  <c r="E313" i="13"/>
  <c r="G313" i="13"/>
  <c r="H313" i="13"/>
  <c r="E314" i="13"/>
  <c r="G314" i="13"/>
  <c r="H314" i="13"/>
  <c r="E315" i="13"/>
  <c r="G315" i="13"/>
  <c r="H315" i="13"/>
  <c r="E316" i="13"/>
  <c r="G316" i="13"/>
  <c r="H316" i="13"/>
  <c r="E317" i="13"/>
  <c r="G317" i="13"/>
  <c r="H317" i="13"/>
  <c r="E318" i="13"/>
  <c r="G318" i="13"/>
  <c r="H318" i="13"/>
  <c r="E319" i="13"/>
  <c r="G319" i="13"/>
  <c r="H319" i="13"/>
  <c r="E320" i="13"/>
  <c r="G320" i="13"/>
  <c r="H320" i="13"/>
  <c r="E321" i="13"/>
  <c r="G321" i="13"/>
  <c r="H321" i="13"/>
  <c r="E322" i="13"/>
  <c r="G322" i="13"/>
  <c r="H322" i="13"/>
  <c r="E323" i="13"/>
  <c r="G323" i="13"/>
  <c r="H323" i="13"/>
  <c r="E324" i="13"/>
  <c r="G324" i="13"/>
  <c r="H324" i="13"/>
  <c r="E325" i="13"/>
  <c r="G325" i="13"/>
  <c r="H325" i="13"/>
  <c r="E326" i="13"/>
  <c r="G326" i="13"/>
  <c r="H326" i="13"/>
  <c r="E327" i="13"/>
  <c r="G327" i="13"/>
  <c r="H327" i="13"/>
  <c r="E328" i="13"/>
  <c r="G328" i="13"/>
  <c r="H328" i="13"/>
  <c r="E329" i="13"/>
  <c r="G329" i="13"/>
  <c r="H329" i="13"/>
  <c r="E330" i="13"/>
  <c r="G330" i="13"/>
  <c r="H330" i="13"/>
  <c r="E331" i="13"/>
  <c r="G331" i="13"/>
  <c r="H331" i="13"/>
  <c r="E332" i="13"/>
  <c r="G332" i="13"/>
  <c r="H332" i="13"/>
  <c r="E333" i="13"/>
  <c r="G333" i="13"/>
  <c r="H333" i="13"/>
  <c r="E334" i="13"/>
  <c r="G334" i="13"/>
  <c r="H334" i="13"/>
  <c r="E335" i="13"/>
  <c r="G335" i="13"/>
  <c r="H335" i="13"/>
  <c r="E336" i="13"/>
  <c r="G336" i="13"/>
  <c r="H336" i="13"/>
  <c r="E337" i="13"/>
  <c r="G337" i="13"/>
  <c r="H337" i="13"/>
  <c r="E338" i="13"/>
  <c r="G338" i="13"/>
  <c r="H338" i="13"/>
  <c r="E339" i="13"/>
  <c r="G339" i="13"/>
  <c r="H339" i="13"/>
  <c r="E340" i="13"/>
  <c r="G340" i="13"/>
  <c r="H340" i="13"/>
  <c r="E341" i="13"/>
  <c r="G341" i="13"/>
  <c r="H341" i="13"/>
  <c r="E342" i="13"/>
  <c r="G342" i="13"/>
  <c r="H342" i="13"/>
  <c r="E343" i="13"/>
  <c r="G343" i="13"/>
  <c r="H343" i="13"/>
  <c r="E344" i="13"/>
  <c r="G344" i="13"/>
  <c r="H344" i="13"/>
  <c r="E345" i="13"/>
  <c r="G345" i="13"/>
  <c r="H345" i="13"/>
  <c r="E346" i="13"/>
  <c r="G346" i="13"/>
  <c r="H346" i="13"/>
  <c r="E347" i="13"/>
  <c r="G347" i="13"/>
  <c r="H347" i="13"/>
  <c r="E348" i="13"/>
  <c r="G348" i="13"/>
  <c r="H348" i="13"/>
  <c r="E349" i="13"/>
  <c r="G349" i="13"/>
  <c r="H349" i="13"/>
  <c r="E350" i="13"/>
  <c r="G350" i="13"/>
  <c r="H350" i="13"/>
  <c r="E351" i="13"/>
  <c r="G351" i="13"/>
  <c r="H351" i="13"/>
  <c r="E352" i="13"/>
  <c r="G352" i="13"/>
  <c r="H352" i="13"/>
  <c r="E353" i="13"/>
  <c r="G353" i="13"/>
  <c r="H353" i="13"/>
  <c r="E354" i="13"/>
  <c r="G354" i="13"/>
  <c r="H354" i="13"/>
  <c r="E355" i="13"/>
  <c r="G355" i="13"/>
  <c r="H355" i="13"/>
  <c r="E356" i="13"/>
  <c r="G356" i="13"/>
  <c r="H356" i="13"/>
  <c r="E357" i="13"/>
  <c r="G357" i="13"/>
  <c r="H357" i="13"/>
  <c r="E358" i="13"/>
  <c r="G358" i="13"/>
  <c r="H358" i="13"/>
  <c r="E359" i="13"/>
  <c r="G359" i="13"/>
  <c r="H359" i="13"/>
  <c r="E360" i="13"/>
  <c r="G360" i="13"/>
  <c r="H360" i="13"/>
  <c r="E361" i="13"/>
  <c r="G361" i="13"/>
  <c r="H361" i="13"/>
  <c r="E362" i="13"/>
  <c r="G362" i="13"/>
  <c r="H362" i="13"/>
  <c r="E363" i="13"/>
  <c r="G363" i="13"/>
  <c r="H363" i="13"/>
  <c r="E364" i="13"/>
  <c r="G364" i="13"/>
  <c r="H364" i="13"/>
  <c r="E365" i="13"/>
  <c r="G365" i="13"/>
  <c r="H365" i="13"/>
  <c r="E366" i="13"/>
  <c r="G366" i="13"/>
  <c r="H366" i="13"/>
  <c r="E367" i="13"/>
  <c r="G367" i="13"/>
  <c r="H367" i="13"/>
  <c r="E368" i="13"/>
  <c r="G368" i="13"/>
  <c r="H368" i="13"/>
  <c r="E369" i="13"/>
  <c r="G369" i="13"/>
  <c r="H369" i="13"/>
  <c r="E370" i="13"/>
  <c r="G370" i="13"/>
  <c r="H370" i="13"/>
  <c r="E371" i="13"/>
  <c r="G371" i="13"/>
  <c r="H371" i="13"/>
  <c r="E372" i="13"/>
  <c r="G372" i="13"/>
  <c r="H372" i="13"/>
  <c r="E373" i="13"/>
  <c r="G373" i="13"/>
  <c r="H373" i="13"/>
  <c r="E374" i="13"/>
  <c r="G374" i="13"/>
  <c r="H374" i="13"/>
  <c r="E375" i="13"/>
  <c r="G375" i="13"/>
  <c r="H375" i="13"/>
  <c r="E376" i="13"/>
  <c r="G376" i="13"/>
  <c r="H376" i="13"/>
  <c r="E377" i="13"/>
  <c r="G377" i="13"/>
  <c r="H377" i="13"/>
  <c r="E378" i="13"/>
  <c r="G378" i="13"/>
  <c r="H378" i="13"/>
  <c r="E379" i="13"/>
  <c r="G379" i="13"/>
  <c r="H379" i="13"/>
  <c r="E380" i="13"/>
  <c r="G380" i="13"/>
  <c r="H380" i="13"/>
  <c r="E381" i="13"/>
  <c r="G381" i="13"/>
  <c r="H381" i="13"/>
  <c r="E382" i="13"/>
  <c r="G382" i="13"/>
  <c r="H382" i="13"/>
  <c r="E383" i="13"/>
  <c r="G383" i="13"/>
  <c r="H383" i="13"/>
  <c r="E384" i="13"/>
  <c r="G384" i="13"/>
  <c r="H384" i="13"/>
  <c r="E385" i="13"/>
  <c r="G385" i="13"/>
  <c r="H385" i="13"/>
  <c r="E386" i="13"/>
  <c r="G386" i="13"/>
  <c r="H386" i="13"/>
  <c r="E387" i="13"/>
  <c r="G387" i="13"/>
  <c r="H387" i="13"/>
  <c r="E388" i="13"/>
  <c r="G388" i="13"/>
  <c r="H388" i="13"/>
  <c r="E389" i="13"/>
  <c r="G389" i="13"/>
  <c r="H389" i="13"/>
  <c r="E390" i="13"/>
  <c r="G390" i="13"/>
  <c r="H390" i="13"/>
  <c r="E391" i="13"/>
  <c r="G391" i="13"/>
  <c r="H391" i="13"/>
  <c r="E392" i="13"/>
  <c r="G392" i="13"/>
  <c r="H392" i="13"/>
  <c r="E393" i="13"/>
  <c r="G393" i="13"/>
  <c r="H393" i="13"/>
  <c r="E394" i="13"/>
  <c r="G394" i="13"/>
  <c r="H394" i="13"/>
  <c r="E395" i="13"/>
  <c r="G395" i="13"/>
  <c r="H395" i="13"/>
  <c r="E396" i="13"/>
  <c r="G396" i="13"/>
  <c r="H396" i="13"/>
  <c r="E397" i="13"/>
  <c r="G397" i="13"/>
  <c r="H397" i="13"/>
  <c r="E398" i="13"/>
  <c r="G398" i="13"/>
  <c r="H398" i="13"/>
  <c r="E399" i="13"/>
  <c r="G399" i="13"/>
  <c r="H399" i="13"/>
  <c r="E400" i="13"/>
  <c r="G400" i="13"/>
  <c r="H400" i="13"/>
  <c r="E401" i="13"/>
  <c r="G401" i="13"/>
  <c r="H401" i="13"/>
  <c r="E402" i="13"/>
  <c r="G402" i="13"/>
  <c r="H402" i="13"/>
  <c r="E403" i="13"/>
  <c r="G403" i="13"/>
  <c r="H403" i="13"/>
  <c r="E404" i="13"/>
  <c r="G404" i="13"/>
  <c r="H404" i="13"/>
  <c r="E405" i="13"/>
  <c r="G405" i="13"/>
  <c r="H405" i="13"/>
  <c r="E406" i="13"/>
  <c r="G406" i="13"/>
  <c r="H406" i="13"/>
  <c r="E407" i="13"/>
  <c r="G407" i="13"/>
  <c r="H407" i="13"/>
  <c r="E408" i="13"/>
  <c r="G408" i="13"/>
  <c r="H408" i="13"/>
  <c r="E409" i="13"/>
  <c r="G409" i="13"/>
  <c r="H409" i="13"/>
  <c r="E410" i="13"/>
  <c r="G410" i="13"/>
  <c r="H410" i="13"/>
  <c r="E411" i="13"/>
  <c r="G411" i="13"/>
  <c r="H411" i="13"/>
  <c r="E412" i="13"/>
  <c r="G412" i="13"/>
  <c r="H412" i="13"/>
  <c r="E413" i="13"/>
  <c r="G413" i="13"/>
  <c r="H413" i="13"/>
  <c r="E414" i="13"/>
  <c r="G414" i="13"/>
  <c r="H414" i="13"/>
  <c r="E415" i="13"/>
  <c r="G415" i="13"/>
  <c r="H415" i="13"/>
  <c r="E416" i="13"/>
  <c r="G416" i="13"/>
  <c r="H416" i="13"/>
  <c r="E417" i="13"/>
  <c r="G417" i="13"/>
  <c r="H417" i="13"/>
  <c r="E418" i="13"/>
  <c r="G418" i="13"/>
  <c r="H418" i="13"/>
  <c r="E419" i="13"/>
  <c r="G419" i="13"/>
  <c r="H419" i="13"/>
  <c r="E420" i="13"/>
  <c r="G420" i="13"/>
  <c r="H420" i="13"/>
  <c r="E421" i="13"/>
  <c r="G421" i="13"/>
  <c r="H421" i="13"/>
  <c r="E422" i="13"/>
  <c r="G422" i="13"/>
  <c r="H422" i="13"/>
  <c r="E423" i="13"/>
  <c r="G423" i="13"/>
  <c r="H423" i="13"/>
  <c r="E424" i="13"/>
  <c r="G424" i="13"/>
  <c r="H424" i="13"/>
  <c r="E425" i="13"/>
  <c r="G425" i="13"/>
  <c r="H425" i="13"/>
  <c r="E426" i="13"/>
  <c r="G426" i="13"/>
  <c r="H426" i="13"/>
  <c r="E427" i="13"/>
  <c r="G427" i="13"/>
  <c r="H427" i="13"/>
  <c r="E428" i="13"/>
  <c r="G428" i="13"/>
  <c r="H428" i="13"/>
  <c r="E429" i="13"/>
  <c r="G429" i="13"/>
  <c r="H429" i="13"/>
  <c r="E430" i="13"/>
  <c r="G430" i="13"/>
  <c r="H430" i="13"/>
  <c r="E431" i="13"/>
  <c r="G431" i="13"/>
  <c r="H431" i="13"/>
  <c r="E432" i="13"/>
  <c r="G432" i="13"/>
  <c r="H432" i="13"/>
  <c r="E433" i="13"/>
  <c r="G433" i="13"/>
  <c r="H433" i="13"/>
  <c r="E434" i="13"/>
  <c r="G434" i="13"/>
  <c r="H434" i="13"/>
  <c r="E435" i="13"/>
  <c r="G435" i="13"/>
  <c r="H435" i="13"/>
  <c r="E436" i="13"/>
  <c r="G436" i="13"/>
  <c r="H436" i="13"/>
  <c r="E437" i="13"/>
  <c r="G437" i="13"/>
  <c r="H437" i="13"/>
  <c r="E438" i="13"/>
  <c r="G438" i="13"/>
  <c r="H438" i="13"/>
  <c r="E439" i="13"/>
  <c r="G439" i="13"/>
  <c r="H439" i="13"/>
  <c r="E440" i="13"/>
  <c r="G440" i="13"/>
  <c r="H440" i="13"/>
  <c r="E441" i="13"/>
  <c r="G441" i="13"/>
  <c r="H441" i="13"/>
  <c r="E442" i="13"/>
  <c r="G442" i="13"/>
  <c r="H442" i="13"/>
  <c r="E443" i="13"/>
  <c r="G443" i="13"/>
  <c r="H443" i="13"/>
  <c r="E444" i="13"/>
  <c r="G444" i="13"/>
  <c r="H444" i="13"/>
  <c r="E445" i="13"/>
  <c r="G445" i="13"/>
  <c r="H445" i="13"/>
  <c r="E446" i="13"/>
  <c r="G446" i="13"/>
  <c r="H446" i="13"/>
  <c r="E397" i="1"/>
  <c r="E396" i="1"/>
  <c r="E395" i="1"/>
  <c r="E394" i="1"/>
  <c r="E393" i="1"/>
  <c r="E392" i="1"/>
  <c r="E391" i="1"/>
  <c r="E390" i="1"/>
  <c r="E389" i="1"/>
  <c r="E388" i="1"/>
  <c r="E387" i="1"/>
  <c r="E386" i="1"/>
  <c r="E385" i="1"/>
  <c r="E384" i="1"/>
  <c r="E383" i="1"/>
  <c r="E382" i="1"/>
  <c r="E381" i="1"/>
  <c r="E380" i="1"/>
  <c r="E379" i="1"/>
  <c r="E378" i="1"/>
  <c r="E377" i="1"/>
  <c r="E376" i="1"/>
  <c r="E375" i="1"/>
  <c r="E374" i="1"/>
  <c r="E373" i="1"/>
  <c r="E372" i="1"/>
  <c r="E371" i="1"/>
  <c r="E370" i="1"/>
  <c r="E369" i="1"/>
  <c r="E368" i="1"/>
  <c r="E367" i="1"/>
  <c r="E366" i="1"/>
  <c r="E365" i="1"/>
  <c r="E364" i="1"/>
  <c r="E363" i="1"/>
  <c r="E362" i="1"/>
  <c r="E361" i="1"/>
  <c r="E360" i="1"/>
  <c r="E359" i="1"/>
  <c r="E358" i="1"/>
  <c r="E357" i="1"/>
  <c r="E356" i="1"/>
  <c r="E355" i="1"/>
  <c r="E354" i="1"/>
  <c r="E353" i="1"/>
  <c r="E352" i="1"/>
  <c r="E351" i="1"/>
  <c r="E350" i="1"/>
  <c r="E349" i="1"/>
  <c r="E348" i="1"/>
  <c r="E347" i="1"/>
  <c r="E346" i="1"/>
  <c r="E345" i="1"/>
  <c r="E344" i="1"/>
  <c r="E343" i="1"/>
  <c r="E342" i="1"/>
  <c r="E341" i="1"/>
  <c r="E340" i="1"/>
  <c r="E339" i="1"/>
  <c r="E338" i="1"/>
  <c r="E337" i="1"/>
  <c r="E336" i="1"/>
  <c r="E335" i="1"/>
  <c r="E334" i="1"/>
  <c r="E333" i="1"/>
  <c r="E332" i="1"/>
  <c r="E331" i="1"/>
  <c r="E330" i="1"/>
  <c r="E329" i="1"/>
  <c r="E328" i="1"/>
  <c r="E327" i="1"/>
  <c r="E326" i="1"/>
  <c r="E325" i="1"/>
  <c r="E324" i="1"/>
  <c r="E323" i="1"/>
  <c r="E322" i="1"/>
  <c r="E321" i="1"/>
  <c r="E320" i="1"/>
  <c r="E319" i="1"/>
  <c r="E318" i="1"/>
  <c r="E317" i="1"/>
  <c r="E316" i="1"/>
  <c r="E315" i="1"/>
  <c r="E314" i="1"/>
  <c r="E313" i="1"/>
  <c r="E312" i="1"/>
  <c r="E311" i="1"/>
  <c r="E310" i="1"/>
  <c r="E309" i="1"/>
  <c r="E308" i="1"/>
  <c r="E307" i="1"/>
  <c r="E306" i="1"/>
  <c r="E305" i="1"/>
  <c r="E304" i="1"/>
  <c r="E303" i="1"/>
  <c r="E302" i="1"/>
  <c r="E301" i="1"/>
  <c r="E300" i="1"/>
  <c r="E299" i="1"/>
  <c r="E298" i="1"/>
  <c r="E297" i="1"/>
  <c r="E296" i="1"/>
  <c r="E295" i="1"/>
  <c r="E294" i="1"/>
  <c r="E293" i="1"/>
  <c r="E292" i="1"/>
  <c r="E291" i="1"/>
  <c r="E290" i="1"/>
  <c r="E289" i="1"/>
  <c r="E288" i="1"/>
  <c r="E287" i="1"/>
  <c r="E286" i="1"/>
  <c r="E285" i="1"/>
  <c r="E284" i="1"/>
  <c r="E283" i="1"/>
  <c r="E282" i="1"/>
  <c r="E281" i="1"/>
  <c r="E280" i="1"/>
  <c r="E279" i="1"/>
  <c r="E278" i="1"/>
  <c r="E277" i="1"/>
  <c r="E276" i="1"/>
  <c r="E275" i="1"/>
  <c r="E274" i="1"/>
  <c r="E273" i="1"/>
  <c r="E272" i="1"/>
  <c r="E271" i="1"/>
  <c r="E270" i="1"/>
  <c r="E269" i="1"/>
  <c r="E268" i="1"/>
  <c r="E267" i="1"/>
  <c r="E266" i="1"/>
  <c r="E265" i="1"/>
  <c r="E264" i="1"/>
  <c r="E263" i="1"/>
  <c r="E262" i="1"/>
  <c r="E261" i="1"/>
  <c r="E260" i="1"/>
  <c r="E259" i="1"/>
  <c r="E258" i="1"/>
  <c r="E257" i="1"/>
  <c r="E256" i="1"/>
  <c r="E255" i="1"/>
  <c r="E254" i="1"/>
  <c r="E253" i="1"/>
  <c r="E252" i="1"/>
  <c r="E251" i="1"/>
  <c r="E250" i="1"/>
  <c r="E249" i="1"/>
  <c r="E248" i="1"/>
  <c r="E247" i="1"/>
  <c r="E246" i="1"/>
  <c r="E245" i="1"/>
  <c r="E244" i="1"/>
  <c r="E243" i="1"/>
  <c r="E242" i="1"/>
  <c r="E241" i="1"/>
  <c r="E240" i="1"/>
  <c r="E239" i="1"/>
  <c r="E238" i="1"/>
  <c r="E237" i="1"/>
  <c r="E236" i="1"/>
  <c r="E235" i="1"/>
  <c r="E234" i="1"/>
  <c r="E233" i="1"/>
  <c r="E232" i="1"/>
  <c r="E231" i="1"/>
  <c r="E230" i="1"/>
  <c r="E229" i="1"/>
  <c r="E228" i="1"/>
  <c r="E227" i="1"/>
  <c r="E226" i="1"/>
  <c r="E225" i="1"/>
  <c r="E224" i="1"/>
  <c r="E223" i="1"/>
  <c r="E222" i="1"/>
  <c r="E221" i="1"/>
  <c r="E220" i="1"/>
  <c r="E219" i="1"/>
  <c r="E218" i="1"/>
  <c r="E217" i="1"/>
  <c r="E216" i="1"/>
  <c r="E215" i="1"/>
  <c r="E214" i="1"/>
  <c r="E213" i="1"/>
  <c r="E212" i="1"/>
  <c r="E211" i="1"/>
  <c r="E210" i="1"/>
  <c r="E209" i="1"/>
  <c r="E208" i="1"/>
  <c r="E207" i="1"/>
  <c r="E206" i="1"/>
  <c r="E205" i="1"/>
  <c r="E204" i="1"/>
  <c r="E203" i="1"/>
  <c r="E202" i="1"/>
  <c r="E201" i="1"/>
  <c r="E200" i="1"/>
  <c r="E199" i="1"/>
  <c r="E198" i="1"/>
  <c r="E197" i="1"/>
  <c r="E196" i="1"/>
  <c r="E195" i="1"/>
  <c r="E194" i="1"/>
  <c r="E193" i="1"/>
  <c r="E192" i="1"/>
  <c r="E191" i="1"/>
  <c r="E190" i="1"/>
  <c r="E189" i="1"/>
  <c r="E188" i="1"/>
  <c r="E187" i="1"/>
  <c r="E186" i="1"/>
  <c r="E185" i="1"/>
  <c r="E184" i="1"/>
  <c r="E183" i="1"/>
  <c r="E182" i="1"/>
  <c r="E181" i="1"/>
  <c r="E180" i="1"/>
  <c r="E179" i="1"/>
  <c r="E178" i="1"/>
  <c r="E177" i="1"/>
  <c r="E176" i="1"/>
  <c r="E175" i="1"/>
  <c r="E174" i="1"/>
  <c r="E173" i="1"/>
  <c r="E172" i="1"/>
  <c r="E171" i="1"/>
  <c r="E170" i="1"/>
  <c r="E169" i="1"/>
  <c r="E168" i="1"/>
  <c r="E167" i="1"/>
  <c r="E166" i="1"/>
  <c r="E165" i="1"/>
  <c r="E164" i="1"/>
  <c r="E163" i="1"/>
  <c r="E162" i="1"/>
  <c r="E161" i="1"/>
  <c r="E160" i="1"/>
  <c r="E159" i="1"/>
  <c r="E158" i="1"/>
  <c r="E157" i="1"/>
  <c r="E156" i="1"/>
  <c r="E155" i="1"/>
  <c r="E154" i="1"/>
  <c r="E153" i="1"/>
  <c r="E152" i="1"/>
  <c r="E151" i="1"/>
  <c r="E150" i="1"/>
  <c r="E149" i="1"/>
  <c r="E148" i="1"/>
  <c r="E147" i="1"/>
  <c r="E146" i="1"/>
  <c r="E145" i="1"/>
  <c r="E144" i="1"/>
  <c r="E143" i="1"/>
  <c r="E142" i="1"/>
  <c r="E141" i="1"/>
  <c r="E140" i="1"/>
  <c r="E139" i="1"/>
  <c r="E138" i="1"/>
  <c r="E137" i="1"/>
  <c r="E136" i="1"/>
  <c r="E135" i="1"/>
  <c r="E134" i="1"/>
  <c r="E133" i="1"/>
  <c r="E132" i="1"/>
  <c r="E131" i="1"/>
  <c r="E130" i="1"/>
  <c r="E129" i="1"/>
  <c r="E128" i="1"/>
  <c r="E127" i="1"/>
  <c r="E126" i="1"/>
  <c r="E125" i="1"/>
  <c r="E124" i="1"/>
  <c r="E123" i="1"/>
  <c r="E122" i="1"/>
  <c r="E121" i="1"/>
  <c r="E120" i="1"/>
  <c r="E119" i="1"/>
  <c r="E118" i="1"/>
  <c r="E117" i="1"/>
  <c r="E116" i="1"/>
  <c r="E115" i="1"/>
  <c r="E114" i="1"/>
  <c r="E113" i="1"/>
  <c r="E112" i="1"/>
  <c r="E111" i="1"/>
  <c r="E110" i="1"/>
  <c r="E109" i="1"/>
  <c r="E108" i="1"/>
  <c r="E107" i="1"/>
  <c r="E106" i="1"/>
  <c r="E105" i="1"/>
  <c r="E104" i="1"/>
  <c r="E103" i="1"/>
  <c r="E102" i="1"/>
  <c r="E101" i="1"/>
  <c r="E100" i="1"/>
  <c r="E99" i="1"/>
  <c r="E98" i="1"/>
  <c r="E97" i="1"/>
  <c r="E96" i="1"/>
  <c r="E95" i="1"/>
  <c r="E94" i="1"/>
  <c r="E93" i="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 r="E4" i="1"/>
  <c r="E3" i="1"/>
  <c r="E2" i="1"/>
  <c r="E3" i="14"/>
  <c r="E4" i="14"/>
  <c r="E5" i="14"/>
  <c r="E6" i="14"/>
  <c r="E7" i="14"/>
  <c r="E8" i="14"/>
  <c r="E9" i="14"/>
  <c r="E10" i="14"/>
  <c r="E11" i="14"/>
  <c r="E12" i="14"/>
  <c r="E13" i="14"/>
  <c r="E14" i="14"/>
  <c r="E15" i="14"/>
  <c r="E16" i="14"/>
  <c r="E17" i="14"/>
  <c r="E18" i="14"/>
  <c r="E19" i="14"/>
  <c r="E20" i="14"/>
  <c r="E21" i="14"/>
  <c r="E22" i="14"/>
  <c r="E23" i="14"/>
  <c r="E24" i="14"/>
  <c r="E25" i="14"/>
  <c r="E26" i="14"/>
  <c r="E27" i="14"/>
  <c r="E28"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68" i="14"/>
  <c r="E69"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7" i="14"/>
  <c r="E98" i="14"/>
  <c r="E99" i="14"/>
  <c r="E100" i="14"/>
  <c r="E101" i="14"/>
  <c r="E102" i="14"/>
  <c r="E103" i="14"/>
  <c r="E104" i="14"/>
  <c r="E105" i="14"/>
  <c r="E106" i="14"/>
  <c r="E107" i="14"/>
  <c r="E108" i="14"/>
  <c r="E109" i="14"/>
  <c r="E110" i="14"/>
  <c r="E111" i="14"/>
  <c r="E112" i="14"/>
  <c r="E113" i="14"/>
  <c r="E114" i="14"/>
  <c r="E115" i="14"/>
  <c r="E116" i="14"/>
  <c r="E117" i="14"/>
  <c r="E118" i="14"/>
  <c r="E119" i="14"/>
  <c r="E120" i="14"/>
  <c r="E121" i="14"/>
  <c r="E122" i="14"/>
  <c r="E123" i="14"/>
  <c r="E124" i="14"/>
  <c r="E125" i="14"/>
  <c r="E126" i="14"/>
  <c r="E127" i="14"/>
  <c r="E128" i="14"/>
  <c r="E129" i="14"/>
  <c r="E130" i="14"/>
  <c r="E131" i="14"/>
  <c r="E132" i="14"/>
  <c r="E133" i="14"/>
  <c r="E134" i="14"/>
  <c r="E135" i="14"/>
  <c r="E136" i="14"/>
  <c r="E137" i="14"/>
  <c r="E138" i="14"/>
  <c r="E139" i="14"/>
  <c r="E140" i="14"/>
  <c r="E141" i="14"/>
  <c r="E142" i="14"/>
  <c r="E143" i="14"/>
  <c r="E144" i="14"/>
  <c r="E145" i="14"/>
  <c r="E146" i="14"/>
  <c r="E147" i="14"/>
  <c r="E148" i="14"/>
  <c r="E149" i="14"/>
  <c r="E150" i="14"/>
  <c r="E151" i="14"/>
  <c r="E152" i="14"/>
  <c r="E153" i="14"/>
  <c r="E154" i="14"/>
  <c r="E155" i="14"/>
  <c r="E156" i="14"/>
  <c r="E157" i="14"/>
  <c r="E158" i="14"/>
  <c r="E159" i="14"/>
  <c r="E160"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199" i="14"/>
  <c r="E200" i="14"/>
  <c r="E201" i="14"/>
  <c r="E202" i="14"/>
  <c r="E203" i="14"/>
  <c r="E204" i="14"/>
  <c r="E205" i="14"/>
  <c r="E206" i="14"/>
  <c r="E207" i="14"/>
  <c r="E208" i="14"/>
  <c r="E209" i="14"/>
  <c r="E210" i="14"/>
  <c r="E211" i="14"/>
  <c r="E212" i="14"/>
  <c r="E213" i="14"/>
  <c r="E214" i="14"/>
  <c r="E215" i="14"/>
  <c r="E216" i="14"/>
  <c r="E217" i="14"/>
  <c r="E218" i="14"/>
  <c r="E219" i="14"/>
  <c r="E220" i="14"/>
  <c r="E221" i="14"/>
  <c r="E222" i="14"/>
  <c r="E223" i="14"/>
  <c r="E224" i="14"/>
  <c r="E225" i="14"/>
  <c r="E226" i="14"/>
  <c r="E227" i="14"/>
  <c r="E228" i="14"/>
  <c r="E229" i="14"/>
  <c r="E230" i="14"/>
  <c r="E231" i="14"/>
  <c r="E232" i="14"/>
  <c r="E233" i="14"/>
  <c r="E234" i="14"/>
  <c r="E235" i="14"/>
  <c r="E236" i="14"/>
  <c r="E237" i="14"/>
  <c r="E238" i="14"/>
  <c r="E239" i="14"/>
  <c r="E240" i="14"/>
  <c r="E241" i="14"/>
  <c r="E242" i="14"/>
  <c r="E243" i="14"/>
  <c r="E244" i="14"/>
  <c r="E245" i="14"/>
  <c r="E246" i="14"/>
  <c r="E247" i="14"/>
  <c r="E248" i="14"/>
  <c r="E249" i="14"/>
  <c r="E250" i="14"/>
  <c r="E251" i="14"/>
  <c r="E252" i="14"/>
  <c r="E253" i="14"/>
  <c r="E254" i="14"/>
  <c r="E255" i="14"/>
  <c r="E256" i="14"/>
  <c r="E257" i="14"/>
  <c r="E258" i="14"/>
  <c r="E259" i="14"/>
  <c r="E260" i="14"/>
  <c r="E261" i="14"/>
  <c r="E262" i="14"/>
  <c r="E263" i="14"/>
  <c r="E264" i="14"/>
  <c r="E265" i="14"/>
  <c r="E266" i="14"/>
  <c r="E267" i="14"/>
  <c r="E268" i="14"/>
  <c r="E269" i="14"/>
  <c r="E270" i="14"/>
  <c r="E271" i="14"/>
  <c r="E272" i="14"/>
  <c r="E273" i="14"/>
  <c r="E274" i="14"/>
  <c r="E275" i="14"/>
  <c r="E276" i="14"/>
  <c r="E277" i="14"/>
  <c r="E278" i="14"/>
  <c r="E279" i="14"/>
  <c r="E280" i="14"/>
  <c r="E281" i="14"/>
  <c r="E282" i="14"/>
  <c r="E283" i="14"/>
  <c r="E284" i="14"/>
  <c r="E285" i="14"/>
  <c r="E286" i="14"/>
  <c r="E287" i="14"/>
  <c r="E288" i="14"/>
  <c r="E289" i="14"/>
  <c r="E290" i="14"/>
  <c r="E291" i="14"/>
  <c r="E292" i="14"/>
  <c r="E293" i="14"/>
  <c r="E294" i="14"/>
  <c r="E295" i="14"/>
  <c r="E296" i="14"/>
  <c r="E297" i="14"/>
  <c r="E298" i="14"/>
  <c r="E299" i="14"/>
  <c r="E300" i="14"/>
  <c r="E301" i="14"/>
  <c r="E302" i="14"/>
  <c r="E303" i="14"/>
  <c r="E304" i="14"/>
  <c r="E305" i="14"/>
  <c r="E306" i="14"/>
  <c r="E307" i="14"/>
  <c r="E308" i="14"/>
  <c r="E309" i="14"/>
  <c r="E310" i="14"/>
  <c r="E311" i="14"/>
  <c r="E312" i="14"/>
  <c r="E313" i="14"/>
  <c r="E314" i="14"/>
  <c r="E315" i="14"/>
  <c r="E316" i="14"/>
  <c r="E317" i="14"/>
  <c r="E318" i="14"/>
  <c r="E319" i="14"/>
  <c r="E320" i="14"/>
  <c r="E321" i="14"/>
  <c r="E322" i="14"/>
  <c r="E323" i="14"/>
  <c r="E324" i="14"/>
  <c r="E325" i="14"/>
  <c r="E326" i="14"/>
  <c r="E327" i="14"/>
  <c r="E328" i="14"/>
  <c r="E329" i="14"/>
  <c r="E330" i="14"/>
  <c r="E331" i="14"/>
  <c r="E332" i="14"/>
  <c r="E333" i="14"/>
  <c r="E334" i="14"/>
  <c r="E335" i="14"/>
  <c r="E336" i="14"/>
  <c r="E337" i="14"/>
  <c r="E338" i="14"/>
  <c r="E339" i="14"/>
  <c r="E340" i="14"/>
  <c r="E341" i="14"/>
  <c r="E342" i="14"/>
  <c r="E343" i="14"/>
  <c r="E344" i="14"/>
  <c r="E345" i="14"/>
  <c r="E346" i="14"/>
  <c r="E347" i="14"/>
  <c r="E348" i="14"/>
  <c r="E349" i="14"/>
  <c r="E350" i="14"/>
  <c r="E351" i="14"/>
  <c r="E352" i="14"/>
  <c r="E353" i="14"/>
  <c r="E354" i="14"/>
  <c r="E355" i="14"/>
  <c r="E356" i="14"/>
  <c r="E357" i="14"/>
  <c r="E358" i="14"/>
  <c r="E359" i="14"/>
  <c r="E360" i="14"/>
  <c r="E361" i="14"/>
  <c r="E362" i="14"/>
  <c r="E363" i="14"/>
  <c r="E364" i="14"/>
  <c r="E365" i="14"/>
  <c r="E366" i="14"/>
  <c r="E367" i="14"/>
  <c r="E368" i="14"/>
  <c r="E369" i="14"/>
  <c r="E370" i="14"/>
  <c r="E371" i="14"/>
  <c r="E372" i="14"/>
  <c r="E373" i="14"/>
  <c r="E374" i="14"/>
  <c r="E375" i="14"/>
  <c r="E376" i="14"/>
  <c r="E377" i="14"/>
  <c r="E378" i="14"/>
  <c r="E379" i="14"/>
  <c r="E380" i="14"/>
  <c r="E381" i="14"/>
  <c r="E382" i="14"/>
  <c r="E383" i="14"/>
  <c r="E384" i="14"/>
  <c r="E385" i="14"/>
  <c r="E386" i="14"/>
  <c r="E387" i="14"/>
  <c r="E388" i="14"/>
  <c r="E389" i="14"/>
  <c r="E390" i="14"/>
  <c r="E391" i="14"/>
  <c r="E392" i="14"/>
  <c r="E393" i="14"/>
  <c r="E394" i="14"/>
  <c r="E395" i="14"/>
  <c r="E396" i="14"/>
  <c r="E397" i="14"/>
  <c r="E398" i="14"/>
  <c r="E399" i="14"/>
  <c r="E400" i="14"/>
  <c r="E401" i="14"/>
  <c r="E402" i="14"/>
  <c r="E403" i="14"/>
  <c r="E404" i="14"/>
  <c r="E405" i="14"/>
  <c r="E406" i="14"/>
  <c r="E407" i="14"/>
  <c r="E408" i="14"/>
  <c r="E409" i="14"/>
  <c r="E410" i="14"/>
  <c r="E411" i="14"/>
  <c r="E412" i="14"/>
  <c r="E413" i="14"/>
  <c r="E414" i="14"/>
  <c r="E415" i="14"/>
  <c r="E416" i="14"/>
  <c r="E417" i="14"/>
  <c r="E418" i="14"/>
  <c r="E419" i="14"/>
  <c r="E420" i="14"/>
  <c r="E421" i="14"/>
  <c r="E422" i="14"/>
  <c r="E423" i="14"/>
  <c r="E424" i="14"/>
  <c r="E425" i="14"/>
  <c r="E426" i="14"/>
  <c r="E427" i="14"/>
  <c r="E428" i="14"/>
  <c r="E429" i="14"/>
  <c r="E430" i="14"/>
  <c r="E431" i="14"/>
  <c r="E432" i="14"/>
  <c r="E433" i="14"/>
  <c r="E434" i="14"/>
  <c r="E435" i="14"/>
  <c r="E436" i="14"/>
  <c r="E437" i="14"/>
  <c r="E438" i="14"/>
  <c r="E439" i="14"/>
  <c r="E440" i="14"/>
  <c r="E441" i="14"/>
  <c r="E442" i="14"/>
  <c r="E443" i="14"/>
  <c r="E444" i="14"/>
  <c r="E445" i="14"/>
  <c r="E446" i="14"/>
  <c r="E447" i="14"/>
  <c r="E448" i="14"/>
  <c r="E449" i="14"/>
  <c r="E450" i="14"/>
  <c r="E451" i="14"/>
  <c r="E452" i="14"/>
  <c r="E453" i="14"/>
  <c r="E454" i="14"/>
  <c r="E455" i="14"/>
  <c r="E456" i="14"/>
  <c r="E457" i="14"/>
  <c r="E458" i="14"/>
  <c r="E459" i="14"/>
  <c r="E460" i="14"/>
  <c r="E461" i="14"/>
  <c r="E462" i="14"/>
  <c r="E463" i="14"/>
  <c r="E464" i="14"/>
  <c r="E465" i="14"/>
  <c r="E466" i="14"/>
  <c r="E467" i="14"/>
  <c r="E468" i="14"/>
  <c r="E469" i="14"/>
  <c r="E470" i="14"/>
  <c r="E471" i="14"/>
  <c r="E472" i="14"/>
  <c r="E473" i="14"/>
  <c r="E474" i="14"/>
  <c r="E475" i="14"/>
  <c r="E476" i="14"/>
  <c r="E477" i="14"/>
  <c r="E478" i="14"/>
  <c r="E479" i="14"/>
  <c r="E480" i="14"/>
  <c r="E481" i="14"/>
  <c r="E482" i="14"/>
  <c r="E483" i="14"/>
  <c r="E484" i="14"/>
  <c r="E485" i="14"/>
  <c r="E486" i="14"/>
  <c r="E487" i="14"/>
  <c r="E488" i="14"/>
  <c r="E489" i="14"/>
  <c r="E490" i="14"/>
  <c r="E491" i="14"/>
  <c r="E492" i="14"/>
  <c r="E493" i="14"/>
  <c r="E494" i="14"/>
  <c r="E495" i="14"/>
  <c r="E2" i="14"/>
  <c r="P51" i="12" l="1"/>
  <c r="P28" i="12"/>
  <c r="P29" i="12"/>
  <c r="P30" i="12"/>
  <c r="G30" i="12" s="1"/>
  <c r="P31" i="12"/>
  <c r="P32" i="12"/>
  <c r="P33" i="12"/>
  <c r="P34" i="12"/>
  <c r="P35" i="12"/>
  <c r="P36" i="12"/>
  <c r="P37" i="12"/>
  <c r="P38" i="12"/>
  <c r="P39" i="12"/>
  <c r="P40" i="12"/>
  <c r="P41" i="12"/>
  <c r="P42" i="12"/>
  <c r="P43" i="12"/>
  <c r="P44" i="12"/>
  <c r="P45" i="12"/>
  <c r="P46" i="12"/>
  <c r="P47" i="12"/>
  <c r="P48" i="12"/>
  <c r="P49" i="12"/>
  <c r="P50" i="12"/>
  <c r="J29" i="12" l="1"/>
  <c r="L29" i="12" s="1"/>
  <c r="J28" i="12"/>
  <c r="L28" i="12" s="1"/>
  <c r="G50" i="12"/>
  <c r="J50" i="12"/>
  <c r="G46" i="12"/>
  <c r="J46" i="12"/>
  <c r="L46" i="12" s="1"/>
  <c r="J42" i="12"/>
  <c r="L42" i="12" s="1"/>
  <c r="G42" i="12"/>
  <c r="G38" i="12"/>
  <c r="J38" i="12"/>
  <c r="L38" i="12" s="1"/>
  <c r="G34" i="12"/>
  <c r="J34" i="12"/>
  <c r="L34" i="12" s="1"/>
  <c r="J30" i="12"/>
  <c r="L30" i="12" s="1"/>
  <c r="G49" i="12"/>
  <c r="J49" i="12"/>
  <c r="L49" i="12" s="1"/>
  <c r="G45" i="12"/>
  <c r="J45" i="12"/>
  <c r="L45" i="12" s="1"/>
  <c r="G41" i="12"/>
  <c r="J41" i="12"/>
  <c r="L41" i="12" s="1"/>
  <c r="G37" i="12"/>
  <c r="J37" i="12"/>
  <c r="G33" i="12"/>
  <c r="J33" i="12"/>
  <c r="L33" i="12" s="1"/>
  <c r="G48" i="12"/>
  <c r="J48" i="12"/>
  <c r="L48" i="12" s="1"/>
  <c r="J44" i="12"/>
  <c r="L44" i="12" s="1"/>
  <c r="G44" i="12"/>
  <c r="J40" i="12"/>
  <c r="L40" i="12" s="1"/>
  <c r="G40" i="12"/>
  <c r="G36" i="12"/>
  <c r="J36" i="12"/>
  <c r="L36" i="12" s="1"/>
  <c r="J32" i="12"/>
  <c r="L32" i="12" s="1"/>
  <c r="G32" i="12"/>
  <c r="J47" i="12"/>
  <c r="L47" i="12" s="1"/>
  <c r="G47" i="12"/>
  <c r="J43" i="12"/>
  <c r="L43" i="12" s="1"/>
  <c r="G43" i="12"/>
  <c r="J39" i="12"/>
  <c r="L39" i="12" s="1"/>
  <c r="G39" i="12"/>
  <c r="J35" i="12"/>
  <c r="L35" i="12" s="1"/>
  <c r="G35" i="12"/>
  <c r="J31" i="12"/>
  <c r="L31" i="12" s="1"/>
  <c r="G31" i="12"/>
  <c r="K47" i="12"/>
  <c r="M47" i="12" s="1"/>
  <c r="K39" i="12"/>
  <c r="M39" i="12" s="1"/>
  <c r="K31" i="12"/>
  <c r="M31" i="12" s="1"/>
  <c r="K50" i="12"/>
  <c r="M50" i="12" s="1"/>
  <c r="K42" i="12"/>
  <c r="M42" i="12" s="1"/>
  <c r="K34" i="12"/>
  <c r="M34" i="12" s="1"/>
  <c r="K30" i="12"/>
  <c r="M30" i="12" s="1"/>
  <c r="K49" i="12"/>
  <c r="M49" i="12" s="1"/>
  <c r="K45" i="12"/>
  <c r="M45" i="12" s="1"/>
  <c r="K41" i="12"/>
  <c r="M41" i="12" s="1"/>
  <c r="K37" i="12"/>
  <c r="M37" i="12" s="1"/>
  <c r="K33" i="12"/>
  <c r="M33" i="12" s="1"/>
  <c r="K29" i="12"/>
  <c r="M29" i="12" s="1"/>
  <c r="G29" i="12"/>
  <c r="K43" i="12"/>
  <c r="M43" i="12" s="1"/>
  <c r="K35" i="12"/>
  <c r="M35" i="12" s="1"/>
  <c r="K51" i="12"/>
  <c r="M51" i="12" s="1"/>
  <c r="J51" i="12"/>
  <c r="L51" i="12" s="1"/>
  <c r="G51" i="12"/>
  <c r="K46" i="12"/>
  <c r="M46" i="12" s="1"/>
  <c r="K38" i="12"/>
  <c r="M38" i="12" s="1"/>
  <c r="K48" i="12"/>
  <c r="M48" i="12" s="1"/>
  <c r="K44" i="12"/>
  <c r="M44" i="12" s="1"/>
  <c r="K40" i="12"/>
  <c r="M40" i="12" s="1"/>
  <c r="K36" i="12"/>
  <c r="M36" i="12" s="1"/>
  <c r="K32" i="12"/>
  <c r="M32" i="12" s="1"/>
  <c r="K28" i="12"/>
  <c r="M28" i="12" s="1"/>
  <c r="G28" i="12"/>
  <c r="L50" i="12"/>
  <c r="L37" i="12"/>
  <c r="P27" i="12"/>
  <c r="G27" i="12" s="1"/>
  <c r="J27" i="12" l="1"/>
  <c r="L27" i="12" s="1"/>
  <c r="K27" i="12"/>
  <c r="M27" i="12" s="1"/>
  <c r="M13" i="12"/>
  <c r="I52" i="12"/>
  <c r="L52" i="12" l="1"/>
  <c r="M52" i="12"/>
  <c r="I9" i="1" l="1"/>
  <c r="I5" i="1"/>
  <c r="I10" i="1"/>
  <c r="I6" i="1"/>
  <c r="I3" i="1"/>
  <c r="I7" i="1"/>
  <c r="I4" i="1"/>
  <c r="I8" i="1"/>
  <c r="I40" i="1"/>
  <c r="I36" i="1"/>
  <c r="I32" i="1"/>
  <c r="I29" i="1"/>
  <c r="I27" i="1"/>
  <c r="I21" i="1"/>
  <c r="I12" i="1"/>
  <c r="I16" i="1"/>
  <c r="I13" i="1"/>
  <c r="I46" i="1"/>
  <c r="I42" i="1"/>
  <c r="I39" i="1"/>
  <c r="I37" i="1"/>
  <c r="I33" i="1"/>
  <c r="I25" i="1"/>
  <c r="I22" i="1"/>
  <c r="I41" i="1"/>
  <c r="I38" i="1"/>
  <c r="I34" i="1"/>
  <c r="I30" i="1"/>
  <c r="I28" i="1"/>
  <c r="I26" i="1"/>
  <c r="I23" i="1"/>
  <c r="I19" i="1"/>
  <c r="I17" i="1"/>
  <c r="I14" i="1"/>
  <c r="I11" i="1"/>
  <c r="I35" i="1"/>
  <c r="I31" i="1"/>
  <c r="I24" i="1"/>
  <c r="I20" i="1"/>
  <c r="I18" i="1"/>
  <c r="I15" i="1"/>
  <c r="I43" i="1"/>
  <c r="I44" i="1"/>
  <c r="I45" i="1"/>
  <c r="I47" i="1"/>
  <c r="I50" i="1"/>
  <c r="I48" i="1"/>
  <c r="I394" i="1"/>
  <c r="I354" i="1"/>
  <c r="I350" i="1"/>
  <c r="I323" i="1"/>
  <c r="I321" i="1"/>
  <c r="I317" i="1"/>
  <c r="I313" i="1"/>
  <c r="I308" i="1"/>
  <c r="I304" i="1"/>
  <c r="I300" i="1"/>
  <c r="I292" i="1"/>
  <c r="I288" i="1"/>
  <c r="I254" i="1"/>
  <c r="I251" i="1"/>
  <c r="I250" i="1"/>
  <c r="I107" i="1"/>
  <c r="I102" i="1"/>
  <c r="I61" i="1"/>
  <c r="I59" i="1"/>
  <c r="I49" i="1"/>
  <c r="I390" i="1"/>
  <c r="I386" i="1"/>
  <c r="I382" i="1"/>
  <c r="I346" i="1"/>
  <c r="I342" i="1"/>
  <c r="I333" i="1"/>
  <c r="I327" i="1"/>
  <c r="I395" i="1"/>
  <c r="I383" i="1"/>
  <c r="I375" i="1"/>
  <c r="I367" i="1"/>
  <c r="I363" i="1"/>
  <c r="I359" i="1"/>
  <c r="I355" i="1"/>
  <c r="I351" i="1"/>
  <c r="I347" i="1"/>
  <c r="I343" i="1"/>
  <c r="I339" i="1"/>
  <c r="I338" i="1"/>
  <c r="I334" i="1"/>
  <c r="I330" i="1"/>
  <c r="I328" i="1"/>
  <c r="I324" i="1"/>
  <c r="I322" i="1"/>
  <c r="I318" i="1"/>
  <c r="I314" i="1"/>
  <c r="I309" i="1"/>
  <c r="I305" i="1"/>
  <c r="I301" i="1"/>
  <c r="I299" i="1"/>
  <c r="I298" i="1"/>
  <c r="I297" i="1"/>
  <c r="I296" i="1"/>
  <c r="I293" i="1"/>
  <c r="I289" i="1"/>
  <c r="I286" i="1"/>
  <c r="I282" i="1"/>
  <c r="I278" i="1"/>
  <c r="I274" i="1"/>
  <c r="I270" i="1"/>
  <c r="I258" i="1"/>
  <c r="I62" i="1"/>
  <c r="I60" i="1"/>
  <c r="I391" i="1"/>
  <c r="I387" i="1"/>
  <c r="I379" i="1"/>
  <c r="I371" i="1"/>
  <c r="I63" i="1"/>
  <c r="I55" i="1"/>
  <c r="I64" i="1"/>
  <c r="I58" i="1"/>
  <c r="I51" i="1"/>
  <c r="I396" i="1"/>
  <c r="I392" i="1"/>
  <c r="I388" i="1"/>
  <c r="I384" i="1"/>
  <c r="I259" i="1"/>
  <c r="I236" i="1"/>
  <c r="I233" i="1"/>
  <c r="I230" i="1"/>
  <c r="I226" i="1"/>
  <c r="I221" i="1"/>
  <c r="I219" i="1"/>
  <c r="I211" i="1"/>
  <c r="I210" i="1"/>
  <c r="I206" i="1"/>
  <c r="I201" i="1"/>
  <c r="I191" i="1"/>
  <c r="I188" i="1"/>
  <c r="I397" i="1"/>
  <c r="I393" i="1"/>
  <c r="I389" i="1"/>
  <c r="I385" i="1"/>
  <c r="I381" i="1"/>
  <c r="I260" i="1"/>
  <c r="I249" i="1"/>
  <c r="I247" i="1"/>
  <c r="I240" i="1"/>
  <c r="I237" i="1"/>
  <c r="I231" i="1"/>
  <c r="I227" i="1"/>
  <c r="I223" i="1"/>
  <c r="I222" i="1"/>
  <c r="I216" i="1"/>
  <c r="I212" i="1"/>
  <c r="I207" i="1"/>
  <c r="I202" i="1"/>
  <c r="I198" i="1"/>
  <c r="I195" i="1"/>
  <c r="I187" i="1"/>
  <c r="I183" i="1"/>
  <c r="I180" i="1"/>
  <c r="I176" i="1"/>
  <c r="I172" i="1"/>
  <c r="I168" i="1"/>
  <c r="I164" i="1"/>
  <c r="I285" i="1"/>
  <c r="I281" i="1"/>
  <c r="I277" i="1"/>
  <c r="I273" i="1"/>
  <c r="I269" i="1"/>
  <c r="I265" i="1"/>
  <c r="I261" i="1"/>
  <c r="I257" i="1"/>
  <c r="I157" i="1"/>
  <c r="I153" i="1"/>
  <c r="I151" i="1"/>
  <c r="I147" i="1"/>
  <c r="I146" i="1"/>
  <c r="I141" i="1"/>
  <c r="I138" i="1"/>
  <c r="I135" i="1"/>
  <c r="I133" i="1"/>
  <c r="I130" i="1"/>
  <c r="I126" i="1"/>
  <c r="I123" i="1"/>
  <c r="I115" i="1"/>
  <c r="I112" i="1"/>
  <c r="I110" i="1"/>
  <c r="I109" i="1"/>
  <c r="I89" i="1"/>
  <c r="I85" i="1"/>
  <c r="I82" i="1"/>
  <c r="I78" i="1"/>
  <c r="I75" i="1"/>
  <c r="I66" i="1"/>
  <c r="I65" i="1"/>
  <c r="I54" i="1"/>
  <c r="I53" i="1"/>
  <c r="I99" i="1"/>
  <c r="I95" i="1"/>
  <c r="I92" i="1"/>
  <c r="I90" i="1"/>
  <c r="I86" i="1"/>
  <c r="I79" i="1"/>
  <c r="I74" i="1"/>
  <c r="I72" i="1"/>
  <c r="I69" i="1"/>
  <c r="I67" i="1"/>
  <c r="I377" i="1"/>
  <c r="I373" i="1"/>
  <c r="I369" i="1"/>
  <c r="I365" i="1"/>
  <c r="I361" i="1"/>
  <c r="I357" i="1"/>
  <c r="I353" i="1"/>
  <c r="I349" i="1"/>
  <c r="I345" i="1"/>
  <c r="I341" i="1"/>
  <c r="I336" i="1"/>
  <c r="I332" i="1"/>
  <c r="I326" i="1"/>
  <c r="I320" i="1"/>
  <c r="I316" i="1"/>
  <c r="I312" i="1"/>
  <c r="I311" i="1"/>
  <c r="I307" i="1"/>
  <c r="I303" i="1"/>
  <c r="I295" i="1"/>
  <c r="I291" i="1"/>
  <c r="I287" i="1"/>
  <c r="I284" i="1"/>
  <c r="I280" i="1"/>
  <c r="I276" i="1"/>
  <c r="I272" i="1"/>
  <c r="I268" i="1"/>
  <c r="I264" i="1"/>
  <c r="I378" i="1"/>
  <c r="I374" i="1"/>
  <c r="I370" i="1"/>
  <c r="I366" i="1"/>
  <c r="I362" i="1"/>
  <c r="I358" i="1"/>
  <c r="I266" i="1"/>
  <c r="I262" i="1"/>
  <c r="I380" i="1"/>
  <c r="I376" i="1"/>
  <c r="I372" i="1"/>
  <c r="I368" i="1"/>
  <c r="I364" i="1"/>
  <c r="I360" i="1"/>
  <c r="I356" i="1"/>
  <c r="I352" i="1"/>
  <c r="I348" i="1"/>
  <c r="I344" i="1"/>
  <c r="I340" i="1"/>
  <c r="I337" i="1"/>
  <c r="I335" i="1"/>
  <c r="I331" i="1"/>
  <c r="I329" i="1"/>
  <c r="I325" i="1"/>
  <c r="I319" i="1"/>
  <c r="I315" i="1"/>
  <c r="I310" i="1"/>
  <c r="I306" i="1"/>
  <c r="I302" i="1"/>
  <c r="I294" i="1"/>
  <c r="I290" i="1"/>
  <c r="I283" i="1"/>
  <c r="I279" i="1"/>
  <c r="I275" i="1"/>
  <c r="I271" i="1"/>
  <c r="I267" i="1"/>
  <c r="I263" i="1"/>
  <c r="I244" i="1"/>
  <c r="I241" i="1"/>
  <c r="I234" i="1"/>
  <c r="I228" i="1"/>
  <c r="I224" i="1"/>
  <c r="I217" i="1"/>
  <c r="I215" i="1"/>
  <c r="I213" i="1"/>
  <c r="I208" i="1"/>
  <c r="I204" i="1"/>
  <c r="I203" i="1"/>
  <c r="I199" i="1"/>
  <c r="I196" i="1"/>
  <c r="I192" i="1"/>
  <c r="I189" i="1"/>
  <c r="I255" i="1"/>
  <c r="I252" i="1"/>
  <c r="I245" i="1"/>
  <c r="I242" i="1"/>
  <c r="I238" i="1"/>
  <c r="I235" i="1"/>
  <c r="I232" i="1"/>
  <c r="I229" i="1"/>
  <c r="I225" i="1"/>
  <c r="I220" i="1"/>
  <c r="I218" i="1"/>
  <c r="I214" i="1"/>
  <c r="I209" i="1"/>
  <c r="I205" i="1"/>
  <c r="I200" i="1"/>
  <c r="I193" i="1"/>
  <c r="I190" i="1"/>
  <c r="I256" i="1"/>
  <c r="I253" i="1"/>
  <c r="I248" i="1"/>
  <c r="I246" i="1"/>
  <c r="I243" i="1"/>
  <c r="I239" i="1"/>
  <c r="I197" i="1"/>
  <c r="I194" i="1"/>
  <c r="I186" i="1"/>
  <c r="I184" i="1"/>
  <c r="I181" i="1"/>
  <c r="I177" i="1"/>
  <c r="I173" i="1"/>
  <c r="I169" i="1"/>
  <c r="I165" i="1"/>
  <c r="I161" i="1"/>
  <c r="I185" i="1"/>
  <c r="I182" i="1"/>
  <c r="I178" i="1"/>
  <c r="I174" i="1"/>
  <c r="I170" i="1"/>
  <c r="I166" i="1"/>
  <c r="I162" i="1"/>
  <c r="I179" i="1"/>
  <c r="I175" i="1"/>
  <c r="I171" i="1"/>
  <c r="I167" i="1"/>
  <c r="I163" i="1"/>
  <c r="I159" i="1"/>
  <c r="I158" i="1"/>
  <c r="I154" i="1"/>
  <c r="I148" i="1"/>
  <c r="I160" i="1"/>
  <c r="I106" i="1"/>
  <c r="I142" i="1"/>
  <c r="I139" i="1"/>
  <c r="I136" i="1"/>
  <c r="I134" i="1"/>
  <c r="I131" i="1"/>
  <c r="I127" i="1"/>
  <c r="I120" i="1"/>
  <c r="I118" i="1"/>
  <c r="I116" i="1"/>
  <c r="I155" i="1"/>
  <c r="I152" i="1"/>
  <c r="I149" i="1"/>
  <c r="I144" i="1"/>
  <c r="I143" i="1"/>
  <c r="I132" i="1"/>
  <c r="I128" i="1"/>
  <c r="I124" i="1"/>
  <c r="I121" i="1"/>
  <c r="I119" i="1"/>
  <c r="I117" i="1"/>
  <c r="I111" i="1"/>
  <c r="I104" i="1"/>
  <c r="I156" i="1"/>
  <c r="I150" i="1"/>
  <c r="I145" i="1"/>
  <c r="I140" i="1"/>
  <c r="I137" i="1"/>
  <c r="I129" i="1"/>
  <c r="I125" i="1"/>
  <c r="I122" i="1"/>
  <c r="I114" i="1"/>
  <c r="I113" i="1"/>
  <c r="I108" i="1"/>
  <c r="I105" i="1"/>
  <c r="I103" i="1"/>
  <c r="I98" i="1"/>
  <c r="I94" i="1"/>
  <c r="I100" i="1"/>
  <c r="I96" i="1"/>
  <c r="I93" i="1"/>
  <c r="I87" i="1"/>
  <c r="I83" i="1"/>
  <c r="I80" i="1"/>
  <c r="I76" i="1"/>
  <c r="I70" i="1"/>
  <c r="I101" i="1"/>
  <c r="I97" i="1"/>
  <c r="I91" i="1"/>
  <c r="I88" i="1"/>
  <c r="I84" i="1"/>
  <c r="I81" i="1"/>
  <c r="I77" i="1"/>
  <c r="I73" i="1"/>
  <c r="I71" i="1"/>
  <c r="I68" i="1"/>
  <c r="I56" i="1"/>
  <c r="I57" i="1"/>
  <c r="I52" i="1"/>
  <c r="I2" i="1" l="1"/>
</calcChain>
</file>

<file path=xl/sharedStrings.xml><?xml version="1.0" encoding="utf-8"?>
<sst xmlns="http://schemas.openxmlformats.org/spreadsheetml/2006/main" count="6436" uniqueCount="1934">
  <si>
    <t>#03</t>
  </si>
  <si>
    <t>#04</t>
  </si>
  <si>
    <t>#05</t>
  </si>
  <si>
    <t>#06</t>
  </si>
  <si>
    <t>#07</t>
  </si>
  <si>
    <t>#08</t>
  </si>
  <si>
    <t>#09</t>
  </si>
  <si>
    <t>#10</t>
  </si>
  <si>
    <t>#11</t>
  </si>
  <si>
    <t>#12</t>
  </si>
  <si>
    <t>#13</t>
  </si>
  <si>
    <t>#14</t>
  </si>
  <si>
    <t>#15</t>
  </si>
  <si>
    <t>#16</t>
  </si>
  <si>
    <t>#17</t>
  </si>
  <si>
    <t>#18</t>
  </si>
  <si>
    <t>#19</t>
  </si>
  <si>
    <t>#20</t>
  </si>
  <si>
    <t>#21</t>
  </si>
  <si>
    <t>#22</t>
  </si>
  <si>
    <t>#23</t>
  </si>
  <si>
    <t>#24</t>
  </si>
  <si>
    <t>#01</t>
    <phoneticPr fontId="3" type="noConversion"/>
  </si>
  <si>
    <t>#02</t>
    <phoneticPr fontId="3" type="noConversion"/>
  </si>
  <si>
    <t>#25</t>
    <phoneticPr fontId="3" type="noConversion"/>
  </si>
  <si>
    <t>AS003</t>
  </si>
  <si>
    <t>AS004</t>
  </si>
  <si>
    <t>AS001</t>
  </si>
  <si>
    <t>AS002</t>
  </si>
  <si>
    <t>AS005</t>
  </si>
  <si>
    <t>AS010</t>
  </si>
  <si>
    <t>AS011</t>
  </si>
  <si>
    <t>AS012</t>
  </si>
  <si>
    <t>AS016</t>
  </si>
  <si>
    <t>AS017</t>
  </si>
  <si>
    <t>AS018</t>
  </si>
  <si>
    <t>AS020</t>
  </si>
  <si>
    <t>AS022</t>
  </si>
  <si>
    <t>AS025</t>
  </si>
  <si>
    <t>AS028</t>
  </si>
  <si>
    <t>AS030</t>
  </si>
  <si>
    <t>AS033</t>
  </si>
  <si>
    <t>AS034</t>
  </si>
  <si>
    <t>AS035</t>
  </si>
  <si>
    <t>BI012</t>
  </si>
  <si>
    <t>BI031</t>
  </si>
  <si>
    <t>BW001</t>
  </si>
  <si>
    <t>BW002</t>
  </si>
  <si>
    <t>LS001</t>
  </si>
  <si>
    <t>LS002</t>
  </si>
  <si>
    <t>LS003</t>
  </si>
  <si>
    <t>LS004</t>
  </si>
  <si>
    <t>LS005</t>
  </si>
  <si>
    <t>LS006</t>
  </si>
  <si>
    <t>LS007</t>
  </si>
  <si>
    <t>LS008</t>
  </si>
  <si>
    <t>LS011</t>
  </si>
  <si>
    <t>LS012</t>
  </si>
  <si>
    <t>LS013</t>
  </si>
  <si>
    <t>LS014</t>
  </si>
  <si>
    <t>NS005</t>
  </si>
  <si>
    <t>OC012</t>
  </si>
  <si>
    <t>OC016</t>
  </si>
  <si>
    <t>OC017</t>
  </si>
  <si>
    <t>OC018</t>
  </si>
  <si>
    <t>OC020</t>
  </si>
  <si>
    <t>OC021</t>
  </si>
  <si>
    <t>OC023</t>
  </si>
  <si>
    <t>OC024</t>
  </si>
  <si>
    <t>OC025</t>
  </si>
  <si>
    <t>OC027</t>
  </si>
  <si>
    <t>OC030</t>
  </si>
  <si>
    <t>OC031</t>
  </si>
  <si>
    <t>OC032</t>
  </si>
  <si>
    <t>OC035</t>
  </si>
  <si>
    <t>SG001</t>
  </si>
  <si>
    <t>SG011</t>
  </si>
  <si>
    <t>SG012</t>
  </si>
  <si>
    <t>SG013</t>
  </si>
  <si>
    <t>SG014</t>
  </si>
  <si>
    <t>SG015</t>
  </si>
  <si>
    <t>UW150</t>
  </si>
  <si>
    <t>UW151</t>
  </si>
  <si>
    <t>UW152</t>
  </si>
  <si>
    <t>UW153</t>
  </si>
  <si>
    <t>UW154</t>
  </si>
  <si>
    <t>UW155</t>
  </si>
  <si>
    <t>UW156</t>
  </si>
  <si>
    <t>UW157</t>
  </si>
  <si>
    <t>UW158</t>
  </si>
  <si>
    <t>UW159</t>
  </si>
  <si>
    <t>UW172</t>
  </si>
  <si>
    <t>UW201</t>
  </si>
  <si>
    <t>UW202</t>
  </si>
  <si>
    <t>UW211</t>
  </si>
  <si>
    <t>UW212</t>
  </si>
  <si>
    <t>UW308</t>
  </si>
  <si>
    <t>UW311</t>
  </si>
  <si>
    <t>UW312</t>
  </si>
  <si>
    <t>UW313</t>
  </si>
  <si>
    <t>UW314</t>
  </si>
  <si>
    <t>UW315</t>
  </si>
  <si>
    <t>UW316</t>
  </si>
  <si>
    <t>UW321</t>
  </si>
  <si>
    <t>UW322</t>
  </si>
  <si>
    <t>UW323</t>
  </si>
  <si>
    <t>UW324</t>
  </si>
  <si>
    <t>UW325</t>
  </si>
  <si>
    <t>UW326</t>
  </si>
  <si>
    <t>UW401</t>
  </si>
  <si>
    <t>UW402</t>
  </si>
  <si>
    <t>UW403</t>
  </si>
  <si>
    <t>UW602</t>
  </si>
  <si>
    <t>UW603</t>
  </si>
  <si>
    <t>UW606</t>
  </si>
  <si>
    <t>UW607</t>
  </si>
  <si>
    <t>UW608</t>
  </si>
  <si>
    <t>UW609</t>
  </si>
  <si>
    <t>UW622</t>
  </si>
  <si>
    <t>UW623</t>
  </si>
  <si>
    <t>VLOOKUP</t>
    <phoneticPr fontId="3" type="noConversion"/>
  </si>
  <si>
    <r>
      <rPr>
        <b/>
        <sz val="12"/>
        <color theme="0"/>
        <rFont val="Noto Sans TC Regular"/>
        <family val="1"/>
      </rPr>
      <t>訂單資料</t>
    </r>
    <r>
      <rPr>
        <b/>
        <sz val="12"/>
        <color theme="0"/>
        <rFont val="Noto Sans Regular"/>
      </rPr>
      <t xml:space="preserve"> Order Information：</t>
    </r>
  </si>
  <si>
    <r>
      <rPr>
        <sz val="12"/>
        <rFont val="Noto Sans TC Regular"/>
        <family val="1"/>
      </rPr>
      <t>訂購日期</t>
    </r>
    <r>
      <rPr>
        <sz val="12"/>
        <rFont val="Noto Sans Regular"/>
      </rPr>
      <t xml:space="preserve"> Order Date:</t>
    </r>
  </si>
  <si>
    <r>
      <rPr>
        <sz val="12"/>
        <rFont val="Noto Sans TC Regular"/>
        <family val="1"/>
      </rPr>
      <t>持卡人簽署</t>
    </r>
    <r>
      <rPr>
        <sz val="12"/>
        <rFont val="Noto Sans Regular"/>
      </rPr>
      <t xml:space="preserve"> :
CardHolder Authorised Signature :</t>
    </r>
  </si>
  <si>
    <r>
      <rPr>
        <sz val="12"/>
        <rFont val="Noto Sans TC Regular"/>
        <family val="1"/>
      </rPr>
      <t>信用卡檢查碼</t>
    </r>
    <r>
      <rPr>
        <sz val="12"/>
        <rFont val="Noto Sans Regular"/>
      </rPr>
      <t xml:space="preserve"> Credit Card CVV :</t>
    </r>
  </si>
  <si>
    <r>
      <rPr>
        <sz val="12"/>
        <rFont val="Noto Sans TC Regular"/>
        <family val="1"/>
      </rPr>
      <t>到期日: 月/年</t>
    </r>
    <r>
      <rPr>
        <sz val="12"/>
        <rFont val="Noto Sans Regular"/>
      </rPr>
      <t xml:space="preserve"> Exp Date: MM/YY</t>
    </r>
  </si>
  <si>
    <r>
      <rPr>
        <sz val="12"/>
        <rFont val="Noto Sans TC Regular"/>
        <family val="1"/>
      </rPr>
      <t>信用卡號碼</t>
    </r>
    <r>
      <rPr>
        <sz val="12"/>
        <rFont val="Noto Sans Regular"/>
      </rPr>
      <t xml:space="preserve"> Credit Card No. :</t>
    </r>
  </si>
  <si>
    <r>
      <rPr>
        <sz val="12"/>
        <rFont val="Noto Sans TC Regular"/>
        <family val="1"/>
      </rPr>
      <t>持卡人姓名</t>
    </r>
    <r>
      <rPr>
        <sz val="12"/>
        <rFont val="Noto Sans Regular"/>
      </rPr>
      <t xml:space="preserve"> Name of Cardholder :</t>
    </r>
  </si>
  <si>
    <r>
      <rPr>
        <sz val="12"/>
        <rFont val="Noto Sans TC Regular"/>
        <family val="1"/>
      </rPr>
      <t xml:space="preserve">信用卡類別 </t>
    </r>
    <r>
      <rPr>
        <sz val="12"/>
        <rFont val="Noto Sans Regular"/>
      </rPr>
      <t>Credit Card Type :</t>
    </r>
  </si>
  <si>
    <r>
      <rPr>
        <sz val="12"/>
        <rFont val="Noto Sans TC Regular"/>
        <family val="1"/>
      </rPr>
      <t xml:space="preserve">現金 </t>
    </r>
    <r>
      <rPr>
        <sz val="12"/>
        <rFont val="Noto Sans Regular"/>
      </rPr>
      <t>CASH :</t>
    </r>
  </si>
  <si>
    <r>
      <rPr>
        <sz val="12"/>
        <rFont val="Noto Sans TC Regular"/>
        <family val="1"/>
      </rPr>
      <t>信用卡</t>
    </r>
    <r>
      <rPr>
        <sz val="12"/>
        <rFont val="Noto Sans Regular"/>
      </rPr>
      <t xml:space="preserve"> Credit Card :</t>
    </r>
  </si>
  <si>
    <r>
      <rPr>
        <b/>
        <sz val="12"/>
        <color theme="0"/>
        <rFont val="Noto Sans TC Regular"/>
        <family val="1"/>
      </rPr>
      <t>付款方法</t>
    </r>
    <r>
      <rPr>
        <b/>
        <sz val="12"/>
        <color theme="0"/>
        <rFont val="Noto Sans Regular"/>
      </rPr>
      <t xml:space="preserve"> Payment Method:</t>
    </r>
  </si>
  <si>
    <r>
      <rPr>
        <sz val="12"/>
        <rFont val="Noto Sans TC Regular"/>
        <family val="1"/>
      </rPr>
      <t>顏色</t>
    </r>
    <r>
      <rPr>
        <sz val="12"/>
        <rFont val="Noto Sans Regular"/>
      </rPr>
      <t xml:space="preserve">
</t>
    </r>
    <r>
      <rPr>
        <sz val="11"/>
        <rFont val="Noto Sans Regular"/>
      </rPr>
      <t>Color</t>
    </r>
  </si>
  <si>
    <r>
      <rPr>
        <sz val="12"/>
        <rFont val="Noto Sans TC Regular"/>
        <family val="1"/>
      </rPr>
      <t>尺碼</t>
    </r>
    <r>
      <rPr>
        <sz val="12"/>
        <rFont val="Noto Sans Regular"/>
      </rPr>
      <t xml:space="preserve">
</t>
    </r>
    <r>
      <rPr>
        <sz val="11"/>
        <rFont val="Noto Sans Regular"/>
      </rPr>
      <t>Size</t>
    </r>
  </si>
  <si>
    <r>
      <rPr>
        <sz val="12"/>
        <rFont val="Noto Sans TC Regular"/>
        <family val="1"/>
      </rPr>
      <t>商品名稱</t>
    </r>
    <r>
      <rPr>
        <sz val="12"/>
        <rFont val="Noto Sans Regular"/>
      </rPr>
      <t xml:space="preserve">
Description</t>
    </r>
  </si>
  <si>
    <r>
      <rPr>
        <sz val="12"/>
        <rFont val="Noto Sans TC Regular"/>
        <family val="1"/>
      </rPr>
      <t>數量</t>
    </r>
    <r>
      <rPr>
        <sz val="16"/>
        <rFont val="Noto Sans Regular"/>
      </rPr>
      <t xml:space="preserve">
</t>
    </r>
    <r>
      <rPr>
        <sz val="11"/>
        <rFont val="Noto Sans Regular"/>
      </rPr>
      <t>QTY</t>
    </r>
  </si>
  <si>
    <r>
      <rPr>
        <sz val="12"/>
        <rFont val="Noto Sans TC Regular"/>
        <family val="1"/>
      </rPr>
      <t>單價</t>
    </r>
    <r>
      <rPr>
        <sz val="12"/>
        <rFont val="Noto Sans Regular"/>
      </rPr>
      <t xml:space="preserve">
</t>
    </r>
    <r>
      <rPr>
        <sz val="11"/>
        <rFont val="Noto Sans Regular"/>
      </rPr>
      <t>Unit Price</t>
    </r>
  </si>
  <si>
    <r>
      <rPr>
        <sz val="12"/>
        <rFont val="Noto Sans TC Regular"/>
        <family val="1"/>
      </rPr>
      <t>總分數</t>
    </r>
    <r>
      <rPr>
        <sz val="12"/>
        <rFont val="Noto Sans Regular"/>
      </rPr>
      <t xml:space="preserve">
</t>
    </r>
    <r>
      <rPr>
        <sz val="11"/>
        <rFont val="Noto Sans Regular"/>
      </rPr>
      <t>Total Volume</t>
    </r>
  </si>
  <si>
    <r>
      <rPr>
        <sz val="12"/>
        <rFont val="Noto Sans TC Regular"/>
        <family val="1"/>
      </rPr>
      <t>總數</t>
    </r>
    <r>
      <rPr>
        <sz val="12"/>
        <rFont val="Noto Sans Regular"/>
      </rPr>
      <t xml:space="preserve"> Amount：</t>
    </r>
  </si>
  <si>
    <r>
      <rPr>
        <b/>
        <sz val="12"/>
        <color theme="0"/>
        <rFont val="細明體"/>
        <family val="3"/>
        <charset val="136"/>
      </rPr>
      <t>運送資料</t>
    </r>
    <r>
      <rPr>
        <b/>
        <sz val="12"/>
        <color theme="0"/>
        <rFont val="Noto Sans Regular"/>
      </rPr>
      <t xml:space="preserve"> Delivery Information :</t>
    </r>
    <phoneticPr fontId="3" type="noConversion"/>
  </si>
  <si>
    <r>
      <rPr>
        <sz val="12"/>
        <rFont val="Noto Sans TC Regular"/>
        <family val="2"/>
        <charset val="128"/>
      </rPr>
      <t>發票號碼</t>
    </r>
    <r>
      <rPr>
        <sz val="12"/>
        <rFont val="Noto Sans Regular"/>
      </rPr>
      <t xml:space="preserve"> Invoice No.:</t>
    </r>
  </si>
  <si>
    <r>
      <rPr>
        <sz val="12"/>
        <rFont val="Noto Sans TC Regular"/>
        <family val="2"/>
        <charset val="128"/>
      </rPr>
      <t>訂單號碼</t>
    </r>
    <r>
      <rPr>
        <sz val="12"/>
        <rFont val="Noto Sans Regular"/>
      </rPr>
      <t xml:space="preserve"> Order No:</t>
    </r>
  </si>
  <si>
    <r>
      <rPr>
        <sz val="12"/>
        <rFont val="Noto Sans TC Regular"/>
        <family val="2"/>
        <charset val="128"/>
      </rPr>
      <t>買受人號碼</t>
    </r>
    <r>
      <rPr>
        <sz val="12"/>
        <rFont val="Noto Sans Regular"/>
      </rPr>
      <t xml:space="preserve"> Distributor No.:</t>
    </r>
  </si>
  <si>
    <r>
      <rPr>
        <sz val="12"/>
        <rFont val="Noto Sans TC Regular"/>
        <family val="2"/>
        <charset val="128"/>
      </rPr>
      <t>買受人姓名</t>
    </r>
    <r>
      <rPr>
        <sz val="12"/>
        <rFont val="Noto Sans Regular"/>
      </rPr>
      <t xml:space="preserve"> Name of Purchaser:</t>
    </r>
  </si>
  <si>
    <r>
      <rPr>
        <sz val="12"/>
        <rFont val="Noto Sans TC Regular"/>
        <family val="2"/>
        <charset val="128"/>
      </rPr>
      <t>自取</t>
    </r>
    <r>
      <rPr>
        <sz val="12"/>
        <rFont val="Noto Sans Regular"/>
      </rPr>
      <t xml:space="preserve"> Self Pickup:</t>
    </r>
  </si>
  <si>
    <r>
      <rPr>
        <sz val="12"/>
        <rFont val="Noto Sans TC Regular"/>
        <family val="2"/>
        <charset val="128"/>
      </rPr>
      <t>送貨</t>
    </r>
    <r>
      <rPr>
        <sz val="12"/>
        <rFont val="Noto Sans Regular"/>
      </rPr>
      <t xml:space="preserve"> Delivery:</t>
    </r>
  </si>
  <si>
    <r>
      <rPr>
        <sz val="12"/>
        <rFont val="Noto Sans TC Regular"/>
        <family val="2"/>
        <charset val="128"/>
      </rPr>
      <t>收貨人姓名</t>
    </r>
    <r>
      <rPr>
        <sz val="12"/>
        <rFont val="Noto Sans Regular"/>
      </rPr>
      <t xml:space="preserve"> Name of Recipient:</t>
    </r>
  </si>
  <si>
    <r>
      <rPr>
        <sz val="12"/>
        <rFont val="Noto Sans TC Regular"/>
        <family val="2"/>
        <charset val="128"/>
      </rPr>
      <t>收件人地址</t>
    </r>
    <r>
      <rPr>
        <sz val="12"/>
        <rFont val="Noto Sans Regular"/>
      </rPr>
      <t xml:space="preserve"> Delivery Address:</t>
    </r>
  </si>
  <si>
    <r>
      <rPr>
        <sz val="12"/>
        <rFont val="Noto Sans TC Regular"/>
        <family val="2"/>
        <charset val="128"/>
      </rPr>
      <t>收件人電話</t>
    </r>
    <r>
      <rPr>
        <sz val="12"/>
        <rFont val="Noto Sans Regular"/>
        <family val="2"/>
      </rPr>
      <t xml:space="preserve"> Contact No.:</t>
    </r>
  </si>
  <si>
    <r>
      <rPr>
        <sz val="12"/>
        <rFont val="Noto Sans TC Regular"/>
        <family val="2"/>
        <charset val="128"/>
      </rPr>
      <t>商品編號</t>
    </r>
    <r>
      <rPr>
        <sz val="12"/>
        <rFont val="Noto Sans Regular"/>
        <family val="2"/>
      </rPr>
      <t xml:space="preserve">
Product code</t>
    </r>
  </si>
  <si>
    <r>
      <rPr>
        <sz val="12"/>
        <rFont val="Noto Sans TC Regular"/>
        <family val="2"/>
        <charset val="128"/>
      </rPr>
      <t>商品總數</t>
    </r>
    <r>
      <rPr>
        <sz val="12"/>
        <rFont val="Noto Sans Regular"/>
      </rPr>
      <t xml:space="preserve">  Total QTY:</t>
    </r>
  </si>
  <si>
    <r>
      <rPr>
        <sz val="12"/>
        <rFont val="Noto Sans TC Regular"/>
        <family val="2"/>
        <charset val="128"/>
      </rPr>
      <t>提貨人簽名</t>
    </r>
    <r>
      <rPr>
        <sz val="12"/>
        <rFont val="Noto Sans Regular"/>
      </rPr>
      <t xml:space="preserve">
Signature of Collector</t>
    </r>
  </si>
  <si>
    <t>NEFFUL (MALAYSIA) SDN BHD (200601007191)(AJL931652)</t>
  </si>
  <si>
    <t>妮 芙 露 ( 馬 來 西 亞 ) 私 人 有 限 公 司</t>
  </si>
  <si>
    <r>
      <rPr>
        <sz val="12"/>
        <rFont val="Noto Sans TC Regular"/>
        <family val="1"/>
      </rPr>
      <t>馬幣分數</t>
    </r>
    <r>
      <rPr>
        <sz val="12"/>
        <rFont val="Noto Sans Regular"/>
      </rPr>
      <t xml:space="preserve">
</t>
    </r>
    <r>
      <rPr>
        <sz val="11"/>
        <rFont val="Noto Sans Regular"/>
      </rPr>
      <t>MYR Volume</t>
    </r>
  </si>
  <si>
    <r>
      <rPr>
        <sz val="12"/>
        <rFont val="Noto Sans TC Regular"/>
        <family val="1"/>
      </rPr>
      <t>總額(馬幣)</t>
    </r>
    <r>
      <rPr>
        <sz val="12"/>
        <rFont val="Noto Sans Regular"/>
      </rPr>
      <t xml:space="preserve">
</t>
    </r>
    <r>
      <rPr>
        <sz val="11"/>
        <rFont val="Noto Sans Regular"/>
      </rPr>
      <t>Amount (MYR)</t>
    </r>
  </si>
  <si>
    <r>
      <t xml:space="preserve">商品買受人得於提示委託付款人簽名後向本公司申請委託第三人 (受託付款人、受託提貨人) 辦理付款及提領商品事宜惟若委任內容有偽造、瑕疵等情形，則應由商品買受人及受託人間協調解決，本公司不負任何賠償及法律責任，且得依法執行任何法定權利。
</t>
    </r>
    <r>
      <rPr>
        <sz val="10"/>
        <rFont val="Noto Sans Regular"/>
      </rPr>
      <t>After the purchaser asks the entrusted payer to sign the name, can he/she apply to our company to entrust the third party (entrusted payer, entrusted person taking the delivery) to handle the payment and take the delivery of goods. In case there is fake or defect situations involved with the entrustment, it is up to the purchaser and the entrusted person to solved it through coordination. Our company will not bear any compensation or legal responsibilities. Any legal rights should be executed according to the law.</t>
    </r>
    <r>
      <rPr>
        <sz val="10"/>
        <rFont val="Noto Sans TC Regular"/>
        <family val="1"/>
      </rPr>
      <t xml:space="preserve">
</t>
    </r>
  </si>
  <si>
    <t>VLOOKUP</t>
    <phoneticPr fontId="4" type="noConversion"/>
  </si>
  <si>
    <t>馬幣分數</t>
  </si>
  <si>
    <t>BI031-108-MY</t>
  </si>
  <si>
    <t>BI031-178-MY</t>
  </si>
  <si>
    <t>BI012-108-MY</t>
  </si>
  <si>
    <t>BI012-178-MY</t>
  </si>
  <si>
    <t>BI031-107-MY</t>
  </si>
  <si>
    <t>BI031-177-MY</t>
  </si>
  <si>
    <t>OC017-0850-MY</t>
  </si>
  <si>
    <t>OC017-0848-MY</t>
  </si>
  <si>
    <t>OC017-0848W-MY</t>
  </si>
  <si>
    <t>48W</t>
  </si>
  <si>
    <t>OC016-0844-MY</t>
  </si>
  <si>
    <t>OC016-0840-MY</t>
  </si>
  <si>
    <t>OC016-0842-MY</t>
  </si>
  <si>
    <t>OC016-0838-MY</t>
  </si>
  <si>
    <t>BI041-028-MY</t>
  </si>
  <si>
    <t>BI041</t>
  </si>
  <si>
    <t>BI020W-028-MY</t>
  </si>
  <si>
    <t>BI020W</t>
  </si>
  <si>
    <t>BI020W-178-MY</t>
  </si>
  <si>
    <t>OC018-089-MY</t>
  </si>
  <si>
    <t>3L</t>
  </si>
  <si>
    <t>OC018-084-MY</t>
  </si>
  <si>
    <t>L</t>
  </si>
  <si>
    <t>OC018-086-MY</t>
  </si>
  <si>
    <t>LL</t>
  </si>
  <si>
    <t>OC018-083-MY</t>
  </si>
  <si>
    <t>M</t>
  </si>
  <si>
    <t>BI020W-027-MY</t>
  </si>
  <si>
    <t>BI020W-057-MY</t>
  </si>
  <si>
    <t>BI020W-177-MY</t>
  </si>
  <si>
    <t>OC034-236-MY</t>
  </si>
  <si>
    <t>OC034</t>
  </si>
  <si>
    <t>OC035-080-MY</t>
  </si>
  <si>
    <t>OC035-250-MY</t>
  </si>
  <si>
    <t>S</t>
  </si>
  <si>
    <t>OC034-233-MY</t>
  </si>
  <si>
    <t>OC034-234-MY</t>
  </si>
  <si>
    <t>OC024-083-MY</t>
  </si>
  <si>
    <t>OC024-084-MY</t>
  </si>
  <si>
    <t>OC009-086-MY</t>
  </si>
  <si>
    <t>OC009</t>
  </si>
  <si>
    <t>OC009-166-MY</t>
  </si>
  <si>
    <t>TA38-016-MY</t>
  </si>
  <si>
    <t>TA38</t>
  </si>
  <si>
    <t>OC025-086-MY</t>
  </si>
  <si>
    <t>OC025-083-MY</t>
  </si>
  <si>
    <t>OC025-084-MY</t>
  </si>
  <si>
    <t>TA38-013-MY</t>
  </si>
  <si>
    <t>TA38-014-MY</t>
  </si>
  <si>
    <t>OC030-034-MY</t>
  </si>
  <si>
    <t>OC030-036-MY</t>
  </si>
  <si>
    <t>OC030-254-MY</t>
  </si>
  <si>
    <t>OC030-256-MY</t>
  </si>
  <si>
    <t>OC005-016-MY</t>
  </si>
  <si>
    <t>OC005</t>
  </si>
  <si>
    <t>OC005-086-MY</t>
  </si>
  <si>
    <t>OC030-032-MY</t>
  </si>
  <si>
    <t>OC030-033-MY</t>
  </si>
  <si>
    <t>OC013-176-MY</t>
  </si>
  <si>
    <t>OC013</t>
  </si>
  <si>
    <t>AS033-080-MY</t>
  </si>
  <si>
    <t>AS033-090-MY</t>
  </si>
  <si>
    <t>AS033-250-MY</t>
  </si>
  <si>
    <t>AS035-060-MY</t>
  </si>
  <si>
    <t>AS035-080-MY</t>
  </si>
  <si>
    <t>OC012-106-MY</t>
  </si>
  <si>
    <t>OC023-013-MY</t>
  </si>
  <si>
    <t>OC031-03150-MY</t>
  </si>
  <si>
    <t>OC020-051-MY</t>
  </si>
  <si>
    <t>XS</t>
  </si>
  <si>
    <t>OC020-091-MY</t>
  </si>
  <si>
    <t>TE02B-04B80-MY</t>
  </si>
  <si>
    <t>TE02B</t>
  </si>
  <si>
    <t>B80</t>
  </si>
  <si>
    <t>TE02B-04B85-MY</t>
  </si>
  <si>
    <t>B85</t>
  </si>
  <si>
    <t>TE02B-04B90-MY</t>
  </si>
  <si>
    <t>B90</t>
  </si>
  <si>
    <t>TE02B-04B95-MY</t>
  </si>
  <si>
    <t>B95</t>
  </si>
  <si>
    <t>TE02B-04C70-MY</t>
  </si>
  <si>
    <t>C70</t>
  </si>
  <si>
    <t>TE02B-04C85-MY</t>
  </si>
  <si>
    <t>C85</t>
  </si>
  <si>
    <t>TE02B-04C90-MY</t>
  </si>
  <si>
    <t>C90</t>
  </si>
  <si>
    <t>TE02B-04C95-MY</t>
  </si>
  <si>
    <t>C95</t>
  </si>
  <si>
    <t>TE02B-04D70-MY</t>
  </si>
  <si>
    <t>D70</t>
  </si>
  <si>
    <t>TE02B-04D80-MY</t>
  </si>
  <si>
    <t>D80</t>
  </si>
  <si>
    <t>TE02B-04D85-MY</t>
  </si>
  <si>
    <t>D85</t>
  </si>
  <si>
    <t>TE02B-04D90-MY</t>
  </si>
  <si>
    <t>D90</t>
  </si>
  <si>
    <t>TE02B-04D95-MY</t>
  </si>
  <si>
    <t>D95</t>
  </si>
  <si>
    <t>TE02B-04E70-MY</t>
  </si>
  <si>
    <t>E70</t>
  </si>
  <si>
    <t>TE02B-04E75-MY</t>
  </si>
  <si>
    <t>E75</t>
  </si>
  <si>
    <t>TE02B-04E80-MY</t>
  </si>
  <si>
    <t>E80</t>
  </si>
  <si>
    <t>TE02B-04E85-MY</t>
  </si>
  <si>
    <t>E85</t>
  </si>
  <si>
    <t>TE02B-04E90-MY</t>
  </si>
  <si>
    <t>E90</t>
  </si>
  <si>
    <t>TE02B-04E95-MY</t>
  </si>
  <si>
    <t>E95</t>
  </si>
  <si>
    <t>OC023-012-MY</t>
  </si>
  <si>
    <t>OC031-03130-MY</t>
  </si>
  <si>
    <t>OC031-25130-MY</t>
  </si>
  <si>
    <t>C80</t>
  </si>
  <si>
    <t>D75</t>
  </si>
  <si>
    <t>QF11-13E70-MY</t>
  </si>
  <si>
    <t>QF11</t>
  </si>
  <si>
    <t>QF11-13E75-MY</t>
  </si>
  <si>
    <t>QF11-13E80-MY</t>
  </si>
  <si>
    <t>OC027-036-MY</t>
  </si>
  <si>
    <t>QF21-08B70-MY</t>
  </si>
  <si>
    <t>QF21</t>
  </si>
  <si>
    <t>B70</t>
  </si>
  <si>
    <t>QF21-08C70-MY</t>
  </si>
  <si>
    <t>QF21-08D70-MY</t>
  </si>
  <si>
    <t>OC021-05130-MY</t>
  </si>
  <si>
    <t>OC021-09130-MY</t>
  </si>
  <si>
    <t>AS030-050-MY</t>
  </si>
  <si>
    <t>QF11-13A70-MY</t>
  </si>
  <si>
    <t>A70</t>
  </si>
  <si>
    <t>QF11-13C70-MY</t>
  </si>
  <si>
    <t>QF11-13D70-MY</t>
  </si>
  <si>
    <t>SG015-020-MY</t>
  </si>
  <si>
    <t>OC021-05110-MY</t>
  </si>
  <si>
    <t>OC021-09110-MY</t>
  </si>
  <si>
    <t>TE11-04C90-MY</t>
  </si>
  <si>
    <t>TE11</t>
  </si>
  <si>
    <t>QF22-0864-MY</t>
  </si>
  <si>
    <t>QF22</t>
  </si>
  <si>
    <t>AS005-080-MY</t>
  </si>
  <si>
    <t>AS005-160-MY</t>
  </si>
  <si>
    <t>AS005-250-MY</t>
  </si>
  <si>
    <t>OC032-03130-MY</t>
  </si>
  <si>
    <t>OC032-25130-MY</t>
  </si>
  <si>
    <t>QF02W-1390-MY</t>
  </si>
  <si>
    <t>QF02W</t>
  </si>
  <si>
    <t>AS034-050-MY</t>
  </si>
  <si>
    <t>AS034-180-MY</t>
  </si>
  <si>
    <t>QF03W-1390-MY</t>
  </si>
  <si>
    <t>QF03W</t>
  </si>
  <si>
    <t>NE013-MY</t>
  </si>
  <si>
    <t>NE013</t>
  </si>
  <si>
    <t>ENEFULL</t>
  </si>
  <si>
    <t>AS028-020-MY</t>
  </si>
  <si>
    <t>SG001-063-MY</t>
  </si>
  <si>
    <t>SG001-083-MY</t>
  </si>
  <si>
    <t>SG001-084-MY</t>
  </si>
  <si>
    <t>QF01W-13E70-MY</t>
  </si>
  <si>
    <t>QF01W</t>
  </si>
  <si>
    <t>SG001-023-MY</t>
  </si>
  <si>
    <t>SG001-024-MY</t>
  </si>
  <si>
    <t>LS001-060-MY</t>
  </si>
  <si>
    <t>LS001-080-MY</t>
  </si>
  <si>
    <t>LS001-230-MY</t>
  </si>
  <si>
    <t>AS003-030-MY</t>
  </si>
  <si>
    <t>AS003-060-MY</t>
  </si>
  <si>
    <t>AS003-080-MY</t>
  </si>
  <si>
    <t>AS003-230-MY</t>
  </si>
  <si>
    <t>AS003-250-MY</t>
  </si>
  <si>
    <t>AS003-310-MY</t>
  </si>
  <si>
    <t>AS004-030-MY</t>
  </si>
  <si>
    <t>AS004-060-MY</t>
  </si>
  <si>
    <t>AS004-080-MY</t>
  </si>
  <si>
    <t>AS004-230-MY</t>
  </si>
  <si>
    <t>AS004-250-MY</t>
  </si>
  <si>
    <t>AS004-310-MY</t>
  </si>
  <si>
    <t>SG012-023-MY</t>
  </si>
  <si>
    <t>SG012-024-MY</t>
  </si>
  <si>
    <t>SG012-033-MY</t>
  </si>
  <si>
    <t>SG012-034-MY</t>
  </si>
  <si>
    <t>LS008-089-MY</t>
  </si>
  <si>
    <t>OC022-032-MY</t>
  </si>
  <si>
    <t>OC022</t>
  </si>
  <si>
    <t>OC022-033-MY</t>
  </si>
  <si>
    <t>OC022-034-MY</t>
  </si>
  <si>
    <t>AS022-040-MY</t>
  </si>
  <si>
    <t>AS022-060-MY</t>
  </si>
  <si>
    <t>AS022-080-MY</t>
  </si>
  <si>
    <t>AS022-230-MY</t>
  </si>
  <si>
    <t>LS008-085-MY</t>
  </si>
  <si>
    <t>ML</t>
  </si>
  <si>
    <t>LS008-086-MY</t>
  </si>
  <si>
    <t>SG011-023-MY</t>
  </si>
  <si>
    <t>SG011-024-MY</t>
  </si>
  <si>
    <t>SG011-033-MY</t>
  </si>
  <si>
    <t>BW002-MY</t>
  </si>
  <si>
    <t>BW001-MY</t>
  </si>
  <si>
    <t>AS012-020-MY</t>
  </si>
  <si>
    <t>AS012-050-MY</t>
  </si>
  <si>
    <t>AS012-090-MY</t>
  </si>
  <si>
    <t>AS012-230-MY</t>
  </si>
  <si>
    <t>AS020-080-MY</t>
  </si>
  <si>
    <t>LS006-083-MY</t>
  </si>
  <si>
    <t>LS006-084-MY</t>
  </si>
  <si>
    <t>AS018-080-MY</t>
  </si>
  <si>
    <t>LS004-010-MY</t>
  </si>
  <si>
    <t>LS004-080-MY</t>
  </si>
  <si>
    <t>AS002-MY</t>
  </si>
  <si>
    <t>LS003-010-MY</t>
  </si>
  <si>
    <t>LS003-030-MY</t>
  </si>
  <si>
    <t>LS003-080-MY</t>
  </si>
  <si>
    <t>SG013-023-MY</t>
  </si>
  <si>
    <t>SG013-024-MY</t>
  </si>
  <si>
    <t>SG013-033-MY</t>
  </si>
  <si>
    <t>SG013-034-MY</t>
  </si>
  <si>
    <t>SG014-023-MY</t>
  </si>
  <si>
    <t>SG014-024-MY</t>
  </si>
  <si>
    <t>SG014-033-MY</t>
  </si>
  <si>
    <t>SG014-034-MY</t>
  </si>
  <si>
    <t>LS002-010-MY</t>
  </si>
  <si>
    <t>LS002-060-MY</t>
  </si>
  <si>
    <t>LS002-080-MY</t>
  </si>
  <si>
    <t>AS017-080-MY</t>
  </si>
  <si>
    <t>AS016-084-MY</t>
  </si>
  <si>
    <t>LS012-010-MY</t>
  </si>
  <si>
    <t>LS012-080-MY</t>
  </si>
  <si>
    <t>AS016-013-MY</t>
  </si>
  <si>
    <t>AS016-033-MY</t>
  </si>
  <si>
    <t>AS016-043-MY</t>
  </si>
  <si>
    <t>AS016-053-MY</t>
  </si>
  <si>
    <t>AS016-083-MY</t>
  </si>
  <si>
    <t>LS007-086-MY</t>
  </si>
  <si>
    <t>LS007-266-MY</t>
  </si>
  <si>
    <t>LS007-276-MY</t>
  </si>
  <si>
    <t>LS011-050-MY</t>
  </si>
  <si>
    <t>LS011-080-MY</t>
  </si>
  <si>
    <t>AS010-060-MY</t>
  </si>
  <si>
    <t>AS010-080-MY</t>
  </si>
  <si>
    <t>AS025-170-MY</t>
  </si>
  <si>
    <t>LS005-010-MY</t>
  </si>
  <si>
    <t>LS005-030-MY</t>
  </si>
  <si>
    <t>LS005-060-MY</t>
  </si>
  <si>
    <t>LS014-0325-MY</t>
  </si>
  <si>
    <t>LS014-0327-MY</t>
  </si>
  <si>
    <t>LS014-0825-MY</t>
  </si>
  <si>
    <t>LS014-0827-MY</t>
  </si>
  <si>
    <t>AS011-080-MY</t>
  </si>
  <si>
    <t>LS007-085-MY</t>
  </si>
  <si>
    <t>LS007-275-MY</t>
  </si>
  <si>
    <t>NS03-MY</t>
  </si>
  <si>
    <t>NS03</t>
  </si>
  <si>
    <t>LS013-0118-MY</t>
  </si>
  <si>
    <t>LS013-0121-MY</t>
  </si>
  <si>
    <t>LS013-0218-MY</t>
  </si>
  <si>
    <t>LS013-0221-MY</t>
  </si>
  <si>
    <t>LS013-2918-MY</t>
  </si>
  <si>
    <t>LS013-2921-MY</t>
  </si>
  <si>
    <t>AS001-MY</t>
  </si>
  <si>
    <t>NS005-MY</t>
  </si>
  <si>
    <t>NS02-MY</t>
  </si>
  <si>
    <t>NS02</t>
  </si>
  <si>
    <t>FB-MY</t>
  </si>
  <si>
    <t>FB</t>
  </si>
  <si>
    <t>TE11-04D70-MY</t>
  </si>
  <si>
    <t>TE11-04D95-MY</t>
  </si>
  <si>
    <t>TE11-04E70-MY</t>
  </si>
  <si>
    <t>TE11-04E75-MY</t>
  </si>
  <si>
    <t>TE12-0490-MY</t>
  </si>
  <si>
    <t>TE12</t>
  </si>
  <si>
    <t>TE21</t>
  </si>
  <si>
    <t>TE21-13C90-MY</t>
  </si>
  <si>
    <t>TE21-13D70-MY</t>
  </si>
  <si>
    <t>TE21-13D75-MY</t>
  </si>
  <si>
    <t>TE21-13D85-MY</t>
  </si>
  <si>
    <t>TE21-13D90-MY</t>
  </si>
  <si>
    <t>TE21-13E70-MY</t>
  </si>
  <si>
    <t>TE21-13E75-MY</t>
  </si>
  <si>
    <t>TE21-13E80-MY</t>
  </si>
  <si>
    <t>TE21-13E85-MY</t>
  </si>
  <si>
    <t>TW91-MY</t>
  </si>
  <si>
    <t>TW91</t>
  </si>
  <si>
    <t>TW92-MY</t>
  </si>
  <si>
    <t>TW92</t>
  </si>
  <si>
    <t>UW144-05110-MY</t>
  </si>
  <si>
    <t>UW144</t>
  </si>
  <si>
    <t>UW150-163-MY</t>
  </si>
  <si>
    <t>UW150-164-MY</t>
  </si>
  <si>
    <t>UW150-166-MY</t>
  </si>
  <si>
    <t>UW151-083-MY</t>
  </si>
  <si>
    <t>UW151-084-MY</t>
  </si>
  <si>
    <t>UW151-086-MY</t>
  </si>
  <si>
    <t>UW152-083-MY</t>
  </si>
  <si>
    <t>UW152-084-MY</t>
  </si>
  <si>
    <t>UW152-086-MY</t>
  </si>
  <si>
    <t>UW152-163-MY</t>
  </si>
  <si>
    <t>UW152-164-MY</t>
  </si>
  <si>
    <t>UW153-082-MY</t>
  </si>
  <si>
    <t>UW153-083-MY</t>
  </si>
  <si>
    <t>UW153-084-MY</t>
  </si>
  <si>
    <t>UW153-086-MY</t>
  </si>
  <si>
    <t>UW154-083-MY</t>
  </si>
  <si>
    <t>UW154-084-MY</t>
  </si>
  <si>
    <t>UW154-086-MY</t>
  </si>
  <si>
    <t>UW155-082-MY</t>
  </si>
  <si>
    <t>UW155-083-MY</t>
  </si>
  <si>
    <t>UW155-084-MY</t>
  </si>
  <si>
    <t>UW155-086-MY</t>
  </si>
  <si>
    <t>UW156-083-MY</t>
  </si>
  <si>
    <t>UW156-084-MY</t>
  </si>
  <si>
    <t>UW156-086-MY</t>
  </si>
  <si>
    <t>UW157-083-MY</t>
  </si>
  <si>
    <t>UW157-084-MY</t>
  </si>
  <si>
    <t>UW157-086-MY</t>
  </si>
  <si>
    <t>UW157-163-MY</t>
  </si>
  <si>
    <t>UW158-033-MY</t>
  </si>
  <si>
    <t>UW158-083-MY</t>
  </si>
  <si>
    <t>UW158-084-MY</t>
  </si>
  <si>
    <t>UW158-086-MY</t>
  </si>
  <si>
    <t>UW159-033-MY</t>
  </si>
  <si>
    <t>UW159-083-MY</t>
  </si>
  <si>
    <t>UW159-084-MY</t>
  </si>
  <si>
    <t>UW159-086-MY</t>
  </si>
  <si>
    <t>UW172-083-MY</t>
  </si>
  <si>
    <t>UW172-084-MY</t>
  </si>
  <si>
    <t>UW172-086-MY</t>
  </si>
  <si>
    <t>UW201-175-MY</t>
  </si>
  <si>
    <t>UW201-176-MY</t>
  </si>
  <si>
    <t>UW201-306-MY</t>
  </si>
  <si>
    <t>UW202-175-MY</t>
  </si>
  <si>
    <t>UW202-176-MY</t>
  </si>
  <si>
    <t>UW202-305-MY</t>
  </si>
  <si>
    <t>UW211-045-MY</t>
  </si>
  <si>
    <t>UW211-046-MY</t>
  </si>
  <si>
    <t>UW211-225-MY</t>
  </si>
  <si>
    <t>UW211-226-MY</t>
  </si>
  <si>
    <t>UW212-045-MY</t>
  </si>
  <si>
    <t>UW212-046-MY</t>
  </si>
  <si>
    <t>UW212-226-MY</t>
  </si>
  <si>
    <t>UW304-022-MY</t>
  </si>
  <si>
    <t>UW304</t>
  </si>
  <si>
    <t>UW308-032-MY</t>
  </si>
  <si>
    <t>UW308-033-MY</t>
  </si>
  <si>
    <t>UW311-053-MY</t>
  </si>
  <si>
    <t>UW311-054-MY</t>
  </si>
  <si>
    <t>UW311-056-MY</t>
  </si>
  <si>
    <t>UW312-053-MY</t>
  </si>
  <si>
    <t>UW312-054-MY</t>
  </si>
  <si>
    <t>UW312-056-MY</t>
  </si>
  <si>
    <t>UW313-133-MY</t>
  </si>
  <si>
    <t>UW313-134-MY</t>
  </si>
  <si>
    <t>UW313-136-MY</t>
  </si>
  <si>
    <t>UW314-133-MY</t>
  </si>
  <si>
    <t>UW314-134-MY</t>
  </si>
  <si>
    <t>UW314-136-MY</t>
  </si>
  <si>
    <t>UW315-053-MY</t>
  </si>
  <si>
    <t>UW315-054-MY</t>
  </si>
  <si>
    <t>UW315-056-MY</t>
  </si>
  <si>
    <t>UW316-133-MY</t>
  </si>
  <si>
    <t>UW316-134-MY</t>
  </si>
  <si>
    <t>UW316-136-MY</t>
  </si>
  <si>
    <t>UW321-05130-MY</t>
  </si>
  <si>
    <t>UW321-05150-MY</t>
  </si>
  <si>
    <t>UW321-13130-MY</t>
  </si>
  <si>
    <t>UW321-13150-MY</t>
  </si>
  <si>
    <t>UW322-05130-MY</t>
  </si>
  <si>
    <t>UW322-05150-MY</t>
  </si>
  <si>
    <t>UW322-13130-MY</t>
  </si>
  <si>
    <t>UW322-13150-MY</t>
  </si>
  <si>
    <t>UW323-05130-MY</t>
  </si>
  <si>
    <t>UW323-05150-MY</t>
  </si>
  <si>
    <t>UW323-13130-MY</t>
  </si>
  <si>
    <t>UW323-13150-MY</t>
  </si>
  <si>
    <t>UW324-05130-MY</t>
  </si>
  <si>
    <t>UW324-05150-MY</t>
  </si>
  <si>
    <t>UW325-13130-MY</t>
  </si>
  <si>
    <t>UW325-13150-MY</t>
  </si>
  <si>
    <t>UW326-05130-MY</t>
  </si>
  <si>
    <t>UW326-05150-MY</t>
  </si>
  <si>
    <t>UW326-13130-MY</t>
  </si>
  <si>
    <t>UW326-13150-MY</t>
  </si>
  <si>
    <t>UW401-032-MY</t>
  </si>
  <si>
    <t>UW401-033-MY</t>
  </si>
  <si>
    <t>UW401-034-MY</t>
  </si>
  <si>
    <t>UW401-036-MY</t>
  </si>
  <si>
    <t>UW402-033-MY</t>
  </si>
  <si>
    <t>UW402-034-MY</t>
  </si>
  <si>
    <t>UW402-036-MY</t>
  </si>
  <si>
    <t>UW403-033-MY</t>
  </si>
  <si>
    <t>UW403-034-MY</t>
  </si>
  <si>
    <t>UW403-036-MY</t>
  </si>
  <si>
    <t>UW602-032-MY</t>
  </si>
  <si>
    <t>UW602-042-MY</t>
  </si>
  <si>
    <t>UW602-102-MY</t>
  </si>
  <si>
    <t>UW603-032-MY</t>
  </si>
  <si>
    <t>UW603-036-MY</t>
  </si>
  <si>
    <t>UW603-039-MY</t>
  </si>
  <si>
    <t>UW603-042-MY</t>
  </si>
  <si>
    <t>UW603-043-MY</t>
  </si>
  <si>
    <t>UW603-044-MY</t>
  </si>
  <si>
    <t>UW603-046-MY</t>
  </si>
  <si>
    <t>UW603-049-MY</t>
  </si>
  <si>
    <t>UW603-102-MY</t>
  </si>
  <si>
    <t>UW603-103-MY</t>
  </si>
  <si>
    <t>UW603-104-MY</t>
  </si>
  <si>
    <t>UW603-106-MY</t>
  </si>
  <si>
    <t>UW603-109-MY</t>
  </si>
  <si>
    <t>UW606-033-MY</t>
  </si>
  <si>
    <t>UW606-034-MY</t>
  </si>
  <si>
    <t>UW606-036-MY</t>
  </si>
  <si>
    <t>UW606-103-MY</t>
  </si>
  <si>
    <t>UW606-104-MY</t>
  </si>
  <si>
    <t>UW606-106-MY</t>
  </si>
  <si>
    <t>UW606-109-MY</t>
  </si>
  <si>
    <t>UW607-056-MY</t>
  </si>
  <si>
    <t>UW607-256-MY</t>
  </si>
  <si>
    <t>UW608-223-MY</t>
  </si>
  <si>
    <t>UW608-224-MY</t>
  </si>
  <si>
    <t>UW608-226-MY</t>
  </si>
  <si>
    <t>UW609-226-MY</t>
  </si>
  <si>
    <t>UW609-256-MY</t>
  </si>
  <si>
    <t>UW622-253-MY</t>
  </si>
  <si>
    <t>UW622-254-MY</t>
  </si>
  <si>
    <t>UW622-256-MY</t>
  </si>
  <si>
    <t>UW623-253-MY</t>
  </si>
  <si>
    <t>UW623-254-MY</t>
  </si>
  <si>
    <t>UW623-256-MY</t>
  </si>
  <si>
    <t>WB-MY</t>
  </si>
  <si>
    <t>WB</t>
  </si>
  <si>
    <t>Neoron Dual Purpose Blanket Cover  (Peach) Double</t>
  </si>
  <si>
    <t>Neoron Dual Purpose Blanket Cover  (Serenity Blue) Double</t>
  </si>
  <si>
    <t>Neoron Blanket (Wavy Pattern) (Peach) Double</t>
  </si>
  <si>
    <t>Neoron Blanket (Wavy Pattern) (S.Blue) Double</t>
  </si>
  <si>
    <t>NEORON® Dual Purpose Blanket Cover (Peach) Single</t>
  </si>
  <si>
    <t>Neoron Dual Purpose Blanket Cover  (Serenity Blue) Single</t>
  </si>
  <si>
    <t>Classic Men's Blazer (Black) 50</t>
  </si>
  <si>
    <t>Classic Men's Blazer (Black) 48</t>
  </si>
  <si>
    <t>Classic Men's Blazer (Black) 48W</t>
  </si>
  <si>
    <t>Classic Lady's Blazer (Black) 44</t>
  </si>
  <si>
    <t>Classic Lady's Blazer (Black) 40</t>
  </si>
  <si>
    <t>Classic Lady's Blazer (Black) 42</t>
  </si>
  <si>
    <t>Classic Lady's Blazer (Black) 38</t>
  </si>
  <si>
    <t>NEORON Mattress Topper (Ivory) Double</t>
  </si>
  <si>
    <t>Neoron BedSheet (Ivory) Double</t>
  </si>
  <si>
    <t>Neoron BedSheet (Serenity Blue) Double</t>
  </si>
  <si>
    <t>Classic Lady's Pencil Skirt (Black) 3L</t>
  </si>
  <si>
    <t>Classic Lady's Pencil Skirt (Black) L</t>
  </si>
  <si>
    <t>Classic Lady's Pencil Skirt (Black) LL</t>
  </si>
  <si>
    <t>Classic Lady's Pencil Skirt (Black) M</t>
  </si>
  <si>
    <t>Neoron BedSheet (Ivory) Single</t>
  </si>
  <si>
    <t>NEORON Bed Sheet (Pink) Single</t>
  </si>
  <si>
    <t>Neoron BedSheet (Serenity Blue) Single</t>
  </si>
  <si>
    <t>Mens Long-Sleeve Collar Shirt (Blue) LL</t>
  </si>
  <si>
    <t>Topper Cardigan (BLACK)</t>
  </si>
  <si>
    <t>Topper Cardigan (RED)</t>
  </si>
  <si>
    <t>Mens Long-Sleeve Collar Shirt (Blue) M</t>
  </si>
  <si>
    <t>Mens Long-Sleeve Collar Shirt (Blue) L</t>
  </si>
  <si>
    <t>Wide-Leg Pants (Black) M</t>
  </si>
  <si>
    <t>Wide-Leg Pants (Black) L</t>
  </si>
  <si>
    <t>Knitted 3/4-Sleeve Bowtie Sweater (Black) LL</t>
  </si>
  <si>
    <t>Knitted 3/4-Sleeve Bowtie Sweater (Purple) LL</t>
  </si>
  <si>
    <t>Men's V-Neck Vest (Navy Blue) LL</t>
  </si>
  <si>
    <t>Casual Half Pans (Black) LL</t>
  </si>
  <si>
    <t>Casual Half Pans (Black) M</t>
  </si>
  <si>
    <t>Casual Half Pans (Black) L</t>
  </si>
  <si>
    <t>Men's V-Neck Vest (Navy Blue) M</t>
  </si>
  <si>
    <t>Men's V-Neck Vest (Navy Blue) L</t>
  </si>
  <si>
    <t>Zip Hoodie (Unisex)(Gray)(L)</t>
  </si>
  <si>
    <t>Zip Hoodie (Unisex)(Gray)(LL)</t>
  </si>
  <si>
    <t>Zip Hoodie (Unisex)(Tomato Red)(L)</t>
  </si>
  <si>
    <t>Zip Hoodie (Unisex)(Tomato Red)(LL)</t>
  </si>
  <si>
    <t>Textured Knitted Sleveless Shell (Blue) LL</t>
  </si>
  <si>
    <t>Textured Knitted Sleveless Shell (Black) LL</t>
  </si>
  <si>
    <t>Zip Hoodie (Unisex)(Gray)(S)</t>
  </si>
  <si>
    <t>Zip Hoodie (Unisex)(Gray)(M)</t>
  </si>
  <si>
    <t>Men's Short-Sleeve Polo Shirt (Aqua Blue) LL</t>
  </si>
  <si>
    <t>Herringbone Pattern Shawl (Black x Gray)</t>
  </si>
  <si>
    <t>Herringbone Pattern Shawl (Yellow x Khaki)</t>
  </si>
  <si>
    <t>Herringbone Pattern Shawl (Red x Gray)</t>
  </si>
  <si>
    <t>Spectacles Pattern Shawl (Wine Red X Black)</t>
  </si>
  <si>
    <t>Spectacles Pattern Shawl (Black X Grey)</t>
  </si>
  <si>
    <t>Women's Short-Sleeve Polo Shirt (Peach) LL</t>
  </si>
  <si>
    <t>Denim Skirt (Blue) M</t>
  </si>
  <si>
    <t>Zip Hoodie (Kids)(Gray)(150cm)</t>
  </si>
  <si>
    <t>Family PoLo Shirt (Unisex)  (Magenta) XS</t>
  </si>
  <si>
    <t>Family PoLo Shirt (Unisex)  (Yellow) XS</t>
  </si>
  <si>
    <t>Toute Elle Corset Bra (Purple) B80</t>
  </si>
  <si>
    <t>Toute Elle Corset Bra (Purple) B85</t>
  </si>
  <si>
    <t>Toute Elle Corset Bra (Purple) B90</t>
  </si>
  <si>
    <t>Toute Elle Corset Bra (Purple) B95</t>
  </si>
  <si>
    <t>Toute Elle Corset Bra (Purple) C70</t>
  </si>
  <si>
    <t>Toute Elle Corset Bra (Purple) C85</t>
  </si>
  <si>
    <t>Toute Elle Corset Bra (Purple) C90</t>
  </si>
  <si>
    <t>Toute Elle Corset Bra (Purple) C95</t>
  </si>
  <si>
    <t>Toute Elle Corset Bra (Purple) D70</t>
  </si>
  <si>
    <t>Toute Elle Corset Bra (Purple) D80</t>
  </si>
  <si>
    <t>Toute Elle Corset Bra (Purple) D85</t>
  </si>
  <si>
    <t>Toute Elle Corset Bra (Purple) D90</t>
  </si>
  <si>
    <t>Toute Elle Corset Bra (Purple) D95</t>
  </si>
  <si>
    <t>Toute Elle Corset Bra (Purple) E70</t>
  </si>
  <si>
    <t>Toute Elle Corset Bra (Purple) E75</t>
  </si>
  <si>
    <t>Toute Elle Corset Bra (Purple) E80</t>
  </si>
  <si>
    <t>Toute Elle Corset Bra (Purple) E85</t>
  </si>
  <si>
    <t>Toute Elle Corset Bra (Purple) E90</t>
  </si>
  <si>
    <t>Toute Elle Corset Bra (Purple) E95</t>
  </si>
  <si>
    <t>Denim Skirt (Blue) S</t>
  </si>
  <si>
    <t>Zip Hoodie (Kids)(Gray)(130cm)</t>
  </si>
  <si>
    <t>Zip Hoodie (Kids)(Tomato Red)(130cm)</t>
  </si>
  <si>
    <t>New Aesthetic Body Shaping Bra (Beige)E70</t>
  </si>
  <si>
    <t>New Aesthetic Body Shaping Bra (Beige) E75</t>
  </si>
  <si>
    <t>New Aesthetic Body Shaping Bra (Beige) E80</t>
  </si>
  <si>
    <t>Mens Half Pants (Gray) LL</t>
  </si>
  <si>
    <t>Lovely Shaping Bra (Black) B70</t>
  </si>
  <si>
    <t>Lovely Shaping Bra (Black) C70</t>
  </si>
  <si>
    <t>Lovely Shaping Bra (Black) D70</t>
  </si>
  <si>
    <t>Family PoLo Shirt (Kids)  (Magenta) 130cm</t>
  </si>
  <si>
    <t>Family PoLo Shirt (Kids)  (Yellow) 130cm</t>
  </si>
  <si>
    <t>Georgette Shawl (Rose Red) 170 x 85cm</t>
  </si>
  <si>
    <t>New Aesthetic Body Shaping Bra (Beige) A70</t>
  </si>
  <si>
    <t>New Aesthetic Body Shaping Bra (Beige) C70</t>
  </si>
  <si>
    <t>New Aesthetic Body Shaping Bra (Beige) D70</t>
  </si>
  <si>
    <t>Waist Support (White)</t>
  </si>
  <si>
    <t>Family PoLo Shirt (Kids)  (Magenta) 110cm</t>
  </si>
  <si>
    <t>Family PoLo Shirt (Kids)  (Yellow) 110cm</t>
  </si>
  <si>
    <t>Toute Elle Bra (Purple) C90</t>
  </si>
  <si>
    <t>Lovely Girdle (Black) 64</t>
  </si>
  <si>
    <t>Shawl (Black)</t>
  </si>
  <si>
    <t>Shawl (Lavender)</t>
  </si>
  <si>
    <t>Shawl (Red)</t>
  </si>
  <si>
    <t>Long Pants (Kids)(Gray)(130cm)</t>
  </si>
  <si>
    <t>Long Pants (Kids)(Tomato Red)(130cm)</t>
  </si>
  <si>
    <t>Teviron Body-Shaping Full Girdle (Beige) 90</t>
  </si>
  <si>
    <t>Teviron Body-Shaping Long Corset (Beige) 90</t>
  </si>
  <si>
    <t>Elegant Neckwarmer (Ivory)</t>
  </si>
  <si>
    <t>Dual Purpose (Elbow/Knee) Support (1 Pair/Pk) (Wine) M</t>
  </si>
  <si>
    <t>Dual Purpose (Elbow/Knee) Support (1 Pair/Pk) (Black) M</t>
  </si>
  <si>
    <t>Dual Purpose (Elbow/Knee) Support (Black) L</t>
  </si>
  <si>
    <t>Teviron Body-Shaping Bra (Beige) E70</t>
  </si>
  <si>
    <t>Dual Purpose (Elbow/Knee) Support (1 Pair/Pk) (Ivory) M</t>
  </si>
  <si>
    <t>Dual Purpose (Elbow/Knee) Support (1 Pair/Pk) (Ivory) L</t>
  </si>
  <si>
    <t>Leg Warmer (Wine Red)</t>
  </si>
  <si>
    <t>Leg Warmer (Black)</t>
  </si>
  <si>
    <t>Leg Warmer (Royal Blue)</t>
  </si>
  <si>
    <t>Stole (Gray)</t>
  </si>
  <si>
    <t>Stole (Wine Red)</t>
  </si>
  <si>
    <t>Stole (Black)</t>
  </si>
  <si>
    <t>Stole (Royal Blue)</t>
  </si>
  <si>
    <t>Stole (Red)</t>
  </si>
  <si>
    <t>Stole (Turquoise)</t>
  </si>
  <si>
    <t>Stole (Gray x White)</t>
  </si>
  <si>
    <t>Stole (Wine Red x White)</t>
  </si>
  <si>
    <t>Stole (Black x White)</t>
  </si>
  <si>
    <t>Stole (Royal Blue x White)</t>
  </si>
  <si>
    <t>Stole (Red x White)</t>
  </si>
  <si>
    <t>Stole (Turquoise x White)</t>
  </si>
  <si>
    <t>Knee Support (1 Pair/Pk) (Ivory) M</t>
  </si>
  <si>
    <t>Knee Support (1 Pair/Pk) (Ivory) L</t>
  </si>
  <si>
    <t>Knee Support (1 Pair/Pk) (Gray) M</t>
  </si>
  <si>
    <t>Knee Support (1 Pair/Pk) (Gray) L</t>
  </si>
  <si>
    <t>Stretch Pants (Black) 3L</t>
  </si>
  <si>
    <t>Nefful T-Shirt (Gray) S</t>
  </si>
  <si>
    <t>Nefful T-Shirt (Gray) M</t>
  </si>
  <si>
    <t>Nefful T-Shirt (Gray) L</t>
  </si>
  <si>
    <t>Knitted Beanie (Purple)</t>
  </si>
  <si>
    <t>Knitted Beanie(WineRed)</t>
  </si>
  <si>
    <t>Knitted Beanie(Black)</t>
  </si>
  <si>
    <t>Knitted Beanie(Royal Blue)</t>
  </si>
  <si>
    <t>Stretch Pants (Black) ML</t>
  </si>
  <si>
    <t>Stretch Pants (Black) LL</t>
  </si>
  <si>
    <t>Elbow Support (1 Pair/Pk) (Ivory) M</t>
  </si>
  <si>
    <t>Elbow Support (1 Pair/Pk) (Ivory) L</t>
  </si>
  <si>
    <t>Elbow Support (1 Pair/Pk) (Gray) M</t>
  </si>
  <si>
    <t>Natural Beauty Soap (Travel Pack)</t>
  </si>
  <si>
    <t>Natural Beauty Soap</t>
  </si>
  <si>
    <t>NEORON Body Wrap (White)</t>
  </si>
  <si>
    <t>NEORON Body Wrap (Pink)</t>
  </si>
  <si>
    <t>NEORON Body Wrap (Lemon Yellow)</t>
  </si>
  <si>
    <t>NEORON Body Wrap (Royal Blue)</t>
  </si>
  <si>
    <t>UV Protection Arm Cover (Black)</t>
  </si>
  <si>
    <t>Full Length Circulation Socks (Black) M</t>
  </si>
  <si>
    <t>Full Length Circulation Socks (Black) L</t>
  </si>
  <si>
    <t>Men's Gloves (Black)</t>
  </si>
  <si>
    <t>Long Socks (Navy Blue)</t>
  </si>
  <si>
    <t>Long Socks (Black)</t>
  </si>
  <si>
    <t>Cloth (White)</t>
  </si>
  <si>
    <t>Men's Rib Socks (Navy Blue)</t>
  </si>
  <si>
    <t>Men's Rib Socks (Ash Gray)</t>
  </si>
  <si>
    <t>Men's Rib Socks (Black)</t>
  </si>
  <si>
    <t>Wrist Support (1 Pair/Pk) (Ivory) M</t>
  </si>
  <si>
    <t>Wrist Support (1 Pair/Pk) (Ivory) L</t>
  </si>
  <si>
    <t>Wrist Support (1 Pair/Pk) (Gray) M</t>
  </si>
  <si>
    <t>Wrist Support (1 Pair/Pk) (Gray) L</t>
  </si>
  <si>
    <t>Ankle Supoort (1 Pair/Pk) (Ivory) M</t>
  </si>
  <si>
    <t>Ankle Supoort (1 Pair/Pk) (Ivory) L</t>
  </si>
  <si>
    <t>Ankle Supoort (1 Pair/Pk) (Gray) M</t>
  </si>
  <si>
    <t>Ankle Supoort (1 Pair/Pk) (Gray) L</t>
  </si>
  <si>
    <t>Lady's Rib Socks (Navy Blue)</t>
  </si>
  <si>
    <t>Lady's Rib Socks (Wine Red)</t>
  </si>
  <si>
    <t>Lady's Rib Socks (Black)</t>
  </si>
  <si>
    <t>Women's Gloves (Black)</t>
  </si>
  <si>
    <t>Wrist Bands (Black) L</t>
  </si>
  <si>
    <t>Men's 5 Toe Socks (Navy Blue)</t>
  </si>
  <si>
    <t>Men's 5 Toe Socks (Black)</t>
  </si>
  <si>
    <t>Wrist Bands (Blue) M</t>
  </si>
  <si>
    <t>Wrist Bands (Gray) M</t>
  </si>
  <si>
    <t>Wrist Bands (Purple) M</t>
  </si>
  <si>
    <t>Wrist Bands (Pink) M</t>
  </si>
  <si>
    <t>Wrist Bands (Black) M</t>
  </si>
  <si>
    <t>Pantyhose (Black) LL</t>
  </si>
  <si>
    <t>Pantyhose (Beige) LL</t>
  </si>
  <si>
    <t>Pantyhose (Light Beige) LL</t>
  </si>
  <si>
    <t>Women's 5 Toe Socks (Peach)</t>
  </si>
  <si>
    <t>Women's 5 Toe Socks (Black)</t>
  </si>
  <si>
    <t>Ruffled Neck Warmer (Wine)</t>
  </si>
  <si>
    <t>Ruffled Neck Warmer (Black)</t>
  </si>
  <si>
    <t>Eye Mask (Serenity Blue)</t>
  </si>
  <si>
    <t>Room Socks (Dark Blue)</t>
  </si>
  <si>
    <t>Room Socks (Gray)</t>
  </si>
  <si>
    <t>Room Socks (Wine Red)</t>
  </si>
  <si>
    <t>Casual Ankle Socks (Gray) 23-25CM</t>
  </si>
  <si>
    <t>Casual Ankle Socks (Gray) 25-27CM</t>
  </si>
  <si>
    <t>Casual Ankle Socks (Black) 23-25CM</t>
  </si>
  <si>
    <t>Casual Ankle Socks (Black) 25-27CM</t>
  </si>
  <si>
    <t>Plain Neck Warmer (Black)</t>
  </si>
  <si>
    <t>Pantyhose (Black) ML</t>
  </si>
  <si>
    <t>Pantyhose (Light Beige) ML</t>
  </si>
  <si>
    <t>Bio Clean Detergent 1200ml</t>
  </si>
  <si>
    <t>Children's Socks (Navy Blue) 16-18CM</t>
  </si>
  <si>
    <t>Children's Socks (Navy Blue) 19-21CM</t>
  </si>
  <si>
    <t>Children's Socks (White) 16-18CM</t>
  </si>
  <si>
    <t>Children's Socks (White) 19-21CM</t>
  </si>
  <si>
    <t>Children's Socks (Apricot) 16-18CM</t>
  </si>
  <si>
    <t>Children's Socks (Apricot) 19-21CM</t>
  </si>
  <si>
    <t>Cloth (2 per pack) (White)</t>
  </si>
  <si>
    <t>Bio Clean Detergent 500ml</t>
  </si>
  <si>
    <t>Foaming Net</t>
  </si>
  <si>
    <t>Toute Elle Bra (Purple) D70</t>
  </si>
  <si>
    <t>Toute Elle Bra (Purple) D95</t>
  </si>
  <si>
    <t>Toute Elle Bra (Purple) E70</t>
  </si>
  <si>
    <t>Toute Elle Bra (Purple) E75</t>
  </si>
  <si>
    <t>Toute Elle Long Corset (Purple) 90</t>
  </si>
  <si>
    <t>New Toute Elle Corset Bra (Beige) C90</t>
  </si>
  <si>
    <t>New Toute Elle Corset Bra (Beige) D70</t>
  </si>
  <si>
    <t>New Toute Elle Corset Bra (Beige) D75</t>
  </si>
  <si>
    <t>New Toute Elle Corset Bra (Beige) D85</t>
  </si>
  <si>
    <t>New Toute Elle Corset Bra (Beige) D90</t>
  </si>
  <si>
    <t>New Toute Elle Corset Bra (Beige) E70</t>
  </si>
  <si>
    <t>New Toute Elle Corset Bra (Beige) E75</t>
  </si>
  <si>
    <t>New Toute Elle Corset Bra (Beige) E80</t>
  </si>
  <si>
    <t>New Toute Elle Corset Bra (Beige) E85</t>
  </si>
  <si>
    <t>Blue MOON CRYSTAL Clip</t>
  </si>
  <si>
    <t>Purple CHARM CRYSTAL Clip</t>
  </si>
  <si>
    <t>Men's Long-Sleeve Undershirt (Gray) M</t>
  </si>
  <si>
    <t>Girl's Panties (Pink) 110cm</t>
  </si>
  <si>
    <t>Lady's Short-Sleeve Undershirt (Lilac) M</t>
  </si>
  <si>
    <t>Lady's Short-Sleeve Undershirt (Lilac) L</t>
  </si>
  <si>
    <t>Lady's Short-Sleeve Undershirt (Lilac) LL</t>
  </si>
  <si>
    <t>Lady's Camisole Undershirt (Black) M</t>
  </si>
  <si>
    <t>Lady's Camisole Undershirt (Black) L</t>
  </si>
  <si>
    <t>Lady's Camisole Undershirt (Black) LL</t>
  </si>
  <si>
    <t>Lady's Sleeveless Undershirt (Black) M</t>
  </si>
  <si>
    <t>Lady's Sleeveless Undershirt (Black) L</t>
  </si>
  <si>
    <t>Lady's Sleeveless Undershirt (Black) LL</t>
  </si>
  <si>
    <t>Lady's Sleeveless Undershirt (Lilac) M</t>
  </si>
  <si>
    <t>Lady's Sleeveless Undershirt (Lilac) L</t>
  </si>
  <si>
    <t>Lady's Scoopneck Long Undershirt (Black) S</t>
  </si>
  <si>
    <t>Lady's Scoopneck Long Undershirt (Black) M</t>
  </si>
  <si>
    <t>Lady's Scoopneck Long Undershirt (Black) L</t>
  </si>
  <si>
    <t>Lady's Scoopneck Long Undershirt (Black) LL</t>
  </si>
  <si>
    <t>Men's Short-Sleeve Undershirt (Black) M</t>
  </si>
  <si>
    <t>Men's Short-Sleeve Undershirt (Black) L</t>
  </si>
  <si>
    <t>Men's Short-Sleeve Undershirt (Black) LL</t>
  </si>
  <si>
    <t>Men's Sleeveless Undershirt (Black) S</t>
  </si>
  <si>
    <t>Men's Sleeveless Undershirt (Black) M</t>
  </si>
  <si>
    <t>Men's Sleeveless Undershirt (Black) L</t>
  </si>
  <si>
    <t>Men's Sleeveless Undershirt (Black) LL</t>
  </si>
  <si>
    <t>Lady's Long-Sleeve Undershirt (Black) M</t>
  </si>
  <si>
    <t>Lady's Long-Sleeve Undershirt (Black) L</t>
  </si>
  <si>
    <t>Lady's Long-Sleeve Undershirt (Black) LL</t>
  </si>
  <si>
    <t>Lady's Long Underpants (Black) M</t>
  </si>
  <si>
    <t>Lady's Long Underpants (Black) L</t>
  </si>
  <si>
    <t>Lady's Long Underpants (Black) LL</t>
  </si>
  <si>
    <t>Lady's Long Underpants (Lilac) M</t>
  </si>
  <si>
    <t>Men's Long-Sleeve Undershirt (Black) M</t>
  </si>
  <si>
    <t>Men's Long-Sleeve Undershirt (Black) L</t>
  </si>
  <si>
    <t>Men's Long-Sleeve Undershirt (Black) LL</t>
  </si>
  <si>
    <t>Men's Long Underpants (Gray) M</t>
  </si>
  <si>
    <t>Men's Long Underpants (Black) M</t>
  </si>
  <si>
    <t>Men's Long Underpants (Black) L</t>
  </si>
  <si>
    <t>Men's Long Underpants (Black) LL</t>
  </si>
  <si>
    <t>Men's Boxer (Black) M</t>
  </si>
  <si>
    <t>Men's Boxer (Black) L</t>
  </si>
  <si>
    <t>Men's Boxer (Black) LL</t>
  </si>
  <si>
    <t>Comfort Long-Sleeve Undershirt for Women (Camellia) LL</t>
  </si>
  <si>
    <t>Comfort Long Underpants for Women (Camellia) ML</t>
  </si>
  <si>
    <t>Comfort Long-Sleeve Undershirt for Men (Olive Drab) ML</t>
  </si>
  <si>
    <t>Comfort Long-Sleeve Undershirt for Men (Olive Drab) LL</t>
  </si>
  <si>
    <t>Comfort Long Underpants for Men (Olive Drab) LL</t>
  </si>
  <si>
    <t>Lady's Long Underpants (Ivory) S</t>
  </si>
  <si>
    <t>Men's Long Underpants (Gray) S</t>
  </si>
  <si>
    <t>Lady's Short-Sleeve Undershirt (Light Pink) M</t>
  </si>
  <si>
    <t>Lady's Short-Sleeve Undershirt (Light Pink) L</t>
  </si>
  <si>
    <t>Lady's Short-Sleeve Undershirt (Light Pink) LL</t>
  </si>
  <si>
    <t>Lady's Long Underpants (Light Pink) M</t>
  </si>
  <si>
    <t>Lady's Long Underpants (Light Pink) L</t>
  </si>
  <si>
    <t>Lady's Long Underpants (Light Pink) LL</t>
  </si>
  <si>
    <t>Mens Short-Sleeve Undershirt (Beige) M</t>
  </si>
  <si>
    <t>Mens Short-Sleeve Undershirt (Beige) L</t>
  </si>
  <si>
    <t>Mens Short-Sleeve Undershirt (Beige) LL</t>
  </si>
  <si>
    <t>Mens Long Underpants (Beige) M</t>
  </si>
  <si>
    <t>Mens Long Underpants (Beige) L</t>
  </si>
  <si>
    <t>Mens Long Underpants (Beige) LL</t>
  </si>
  <si>
    <t>Kids Short-Sleeve Undershirt (Unisex) (Light Pink) 130CM</t>
  </si>
  <si>
    <t>Kids Short-Sleeve Undershirt (Unisex) (Light Pink) 150CM</t>
  </si>
  <si>
    <t>Kids Short-Sleeve Undershirt (Unisex) (Beige) 130CM</t>
  </si>
  <si>
    <t>Kids Short-Sleeve Undershirt (Unisex) (Beige) 150CM</t>
  </si>
  <si>
    <t>KIDS LONG-SLEEVE UNDERSHIRT (Unisex) (Light Pink) 130CM</t>
  </si>
  <si>
    <t>KIDS LONG-SLEEVE UNDERSHIRT (Unisex) (Light Pink) 150CM</t>
  </si>
  <si>
    <t>KIDS LONG-SLEEVE UNDERSHIRT (Unisex) (Beige) 130CM</t>
  </si>
  <si>
    <t>KIDS LONG-SLEEVE UNDERSHIRT (Unisex) (Beige) 150CM</t>
  </si>
  <si>
    <t>KIDS LONG UNDERPANTS (Unisex) (Light Pink) 130CM</t>
  </si>
  <si>
    <t>KIDS LONG UNDERPANTS (Unisex) (Light Pink) 150CM</t>
  </si>
  <si>
    <t>KIDS LONG UNDERPANTS (Unisex) (Beige) 130CM</t>
  </si>
  <si>
    <t>KIDS LONG UNDERPANTS (Unisex) (Beige) 150CM</t>
  </si>
  <si>
    <t>GIRLS PANTIES (Light Pink) 130CM</t>
  </si>
  <si>
    <t>GIRLS PANTIES (Light Pink) 150CM</t>
  </si>
  <si>
    <t>BOYS BRIEFS (Beige) 130CM</t>
  </si>
  <si>
    <t>BOYS BRIEFS (Beige) 150CM</t>
  </si>
  <si>
    <t>Kid's Sleeveless Undershirt (Unisex) (Pink) 130CM</t>
  </si>
  <si>
    <t>Kid's Sleeveless Undershirt (Unisex) (Pink) 150CM</t>
  </si>
  <si>
    <t>Kid's Sleeveless Undershirt (Unisex) (Beige) 130CM</t>
  </si>
  <si>
    <t>Kid's Sleeveless Undershirt (Unisex) (Beige) 150CM</t>
  </si>
  <si>
    <t>Thermal Long-Sleeve Undershirt (Unisex) (Gray) S</t>
  </si>
  <si>
    <t>Thermal Long-Sleeve Undershirt (Unisex) (Gray) M</t>
  </si>
  <si>
    <t>Thermal Long-Sleeve Undershirt (Unisex) (Gray) L</t>
  </si>
  <si>
    <t>Thermal Long-Sleeve Undershirt (Unisex) (Gray) LL</t>
  </si>
  <si>
    <t>Ladys Thermal Long Underpants (Gray) M</t>
  </si>
  <si>
    <t>Ladys Thermal Long Underpants (Gray) L</t>
  </si>
  <si>
    <t>Ladys Thermal Long Underpants (Gray) LL</t>
  </si>
  <si>
    <t>Mens Thermal Long Underpants (Gray) M</t>
  </si>
  <si>
    <t>Mens Thermal Long Underpants (Gray) L</t>
  </si>
  <si>
    <t>Mens Thermal Long Underpants (Gray) LL</t>
  </si>
  <si>
    <t>Lady's Comfort Panties (2 Pcs Set) (Gray) S</t>
  </si>
  <si>
    <t>Lady's Comfort Panties (2 Pcs Set) (Purple) S</t>
  </si>
  <si>
    <t>Lady's Comfort Panties (2 Pcs Set) (Beige) S</t>
  </si>
  <si>
    <t xml:space="preserve">Lady's Low-Rise Panties (2 Pcs Set) (Gray) S </t>
  </si>
  <si>
    <t>Lady's Low-Rise Panties (2 Pcs Set) (Gray) LL</t>
  </si>
  <si>
    <t>Lady's Low-Rise Panties (2 Pcs Set) (Gray) 3L</t>
  </si>
  <si>
    <t xml:space="preserve">Lady's Low-Rise Panties (2 Pcs Set) (Purple) S </t>
  </si>
  <si>
    <t>Lady's Low-Rise Panties (2 Pcs Set) (Purple) M</t>
  </si>
  <si>
    <t>Lady's Low-Rise Panties (2 Pcs Set) (Purple) L</t>
  </si>
  <si>
    <t>Lady's Low-Rise Panties (2 Pcs Set) (Purple) LL</t>
  </si>
  <si>
    <t>Lady's Low-Rise Panties (2 Pcs Set) (Purple) 3L</t>
  </si>
  <si>
    <t>Lady's Low-Rise Panties (2 Pcs Set) (Beige) S</t>
  </si>
  <si>
    <t>Lady's Low-Rise Panties (2 Pcs Set) (Beige) M</t>
  </si>
  <si>
    <t>Lady's Low-Rise Panties (2 Pcs Set) (Beige) L</t>
  </si>
  <si>
    <t>Lady's Low-Rise Panties (2 Pcs Set) (Beige) LL</t>
  </si>
  <si>
    <t>Lady's Low-Rise Panties (2 Pcs Set) (Beige) 3L</t>
  </si>
  <si>
    <t>Women's High-Rise Panties (2 Pcs Set) (Gray) M</t>
  </si>
  <si>
    <t>Women's High-Rise Panties (2 Pcs Set) (Gray) L</t>
  </si>
  <si>
    <t>Women's High-Rise Panties (2 Pcs Set) (Gray) LL</t>
  </si>
  <si>
    <t>Women's High-Rise Panties (2 Pcs Set) (Beige) M</t>
  </si>
  <si>
    <t>Women's High-Rise Panties (2 Pcs Set) (Beige) L</t>
  </si>
  <si>
    <t>Women's High-Rise Panties (2 Pcs Set) (Beige) LL</t>
  </si>
  <si>
    <t>Womens High-Rise Panties (2 Pcs Set) (Beige) 3L</t>
  </si>
  <si>
    <t>Lady Mid-Rise Panties (Light Pink) LL</t>
  </si>
  <si>
    <t>Lady Mid-Rise Panties (Red) LL</t>
  </si>
  <si>
    <t>Men's Boxes (Olive) M</t>
  </si>
  <si>
    <t>Men's Boxes (Olive) L</t>
  </si>
  <si>
    <t>Men's Boxes (Olive) LL</t>
  </si>
  <si>
    <t>Men's Briefs (Olive) LL</t>
  </si>
  <si>
    <t>Men's Briefs (Red) LL</t>
  </si>
  <si>
    <t>Lady's Sleeveless Undershirt (Red) M</t>
  </si>
  <si>
    <t>Lady's Sleeveless Undershirt (Red) L</t>
  </si>
  <si>
    <t>Lady's Sleeveless Undershirt (Red) LL</t>
  </si>
  <si>
    <t>Ladys Long-Sleeve Shirt (Red) M</t>
  </si>
  <si>
    <t>Ladys Long-Sleeve Shirt (Red) L</t>
  </si>
  <si>
    <t>Ladys Long-Sleeve Shirt (Red) LL</t>
  </si>
  <si>
    <t>Laundry Net</t>
  </si>
  <si>
    <t>AS031-020-MY</t>
  </si>
  <si>
    <t>SG011-034-MY</t>
  </si>
  <si>
    <t>UW106-033-MY</t>
  </si>
  <si>
    <t>UW106-034-MY</t>
  </si>
  <si>
    <t>UW106-036-MY</t>
  </si>
  <si>
    <t>AS031</t>
  </si>
  <si>
    <t>UW106</t>
  </si>
  <si>
    <t>NEFFUL Cap (White)</t>
  </si>
  <si>
    <t>Elbow Support (1 Pair/Pk) (Gray) L</t>
  </si>
  <si>
    <t>V-Neck Short-Sleeve Shirt (Dark Gray) M</t>
  </si>
  <si>
    <t>V-Neck Short-Sleeve Shirt (Dark Gray) L</t>
  </si>
  <si>
    <t>V-Neck Short-Sleeve Shirt (Dark Gray) LL</t>
  </si>
  <si>
    <r>
      <t xml:space="preserve">此表格只用作計算或傳真之用
</t>
    </r>
    <r>
      <rPr>
        <b/>
        <u/>
        <sz val="16"/>
        <color theme="0"/>
        <rFont val="Noto Sans"/>
        <family val="2"/>
        <charset val="1"/>
      </rPr>
      <t>This form is for CALCULATION or FAX order ONLY</t>
    </r>
  </si>
  <si>
    <t>Bio Clean Detergent 125ml</t>
  </si>
  <si>
    <t>AS041-080-MY</t>
  </si>
  <si>
    <t>Stole (Black) 156cm x 45cm</t>
  </si>
  <si>
    <t>AS036-050-MY</t>
  </si>
  <si>
    <t>Nefful Knitted Beanie (Pink)</t>
  </si>
  <si>
    <t>AS036-030-MY</t>
  </si>
  <si>
    <t>Nefful Knitted Beanie (Dark Gray)</t>
  </si>
  <si>
    <t>UW181-023-MY</t>
  </si>
  <si>
    <t>Lady's Short-Sleeve Undershirt (White) M</t>
  </si>
  <si>
    <t>UW181-024-MY</t>
  </si>
  <si>
    <t>Lady's Short-Sleeve Undershirt (White) L</t>
  </si>
  <si>
    <t>UW181-026-MY</t>
  </si>
  <si>
    <t>Lady's Short-Sleeve Undershirt (White) LL</t>
  </si>
  <si>
    <t>UW182-023-MY</t>
  </si>
  <si>
    <t>Men's Sleeveless Undershirt (White) M</t>
  </si>
  <si>
    <t>UW182-024-MY</t>
  </si>
  <si>
    <t>Mens Sleeveless Undershirt (White) L</t>
  </si>
  <si>
    <t>UW182-026-MY</t>
  </si>
  <si>
    <t>Men's Sleeveless Undershirt (White) LL</t>
  </si>
  <si>
    <t>UW701-01A70-MY</t>
  </si>
  <si>
    <t>UW701-01B70-MY</t>
  </si>
  <si>
    <t>UW701-01C70-MY</t>
  </si>
  <si>
    <t>UW701-01D70-MY</t>
  </si>
  <si>
    <t>UW701-01A75-MY</t>
  </si>
  <si>
    <t>UW701-01B75-MY</t>
  </si>
  <si>
    <t>UW701-01C75-MY</t>
  </si>
  <si>
    <t>UW701-01D75-MY</t>
  </si>
  <si>
    <t>UW701-01E75-MY</t>
  </si>
  <si>
    <t>UW701-01A80-MY</t>
  </si>
  <si>
    <t>UW701-01B80-MY</t>
  </si>
  <si>
    <t>UW701-01C80-MY</t>
  </si>
  <si>
    <t>UW701-01D80-MY</t>
  </si>
  <si>
    <t>UW701-01E80-MY</t>
  </si>
  <si>
    <t>UW701-01A85-MY</t>
  </si>
  <si>
    <t>UW701-01B85-MY</t>
  </si>
  <si>
    <t>UW701-01C85-MY</t>
  </si>
  <si>
    <t>UW701-01D85-MY</t>
  </si>
  <si>
    <t>UW701-01E85-MY</t>
  </si>
  <si>
    <t>UW701-01B90-MY</t>
  </si>
  <si>
    <t>UW701-01C90-MY</t>
  </si>
  <si>
    <t>UW701-01D90-MY</t>
  </si>
  <si>
    <t>UW701-01E90-MY</t>
  </si>
  <si>
    <t>UW702-06A70-MY</t>
  </si>
  <si>
    <t>UW702-06B70-MY</t>
  </si>
  <si>
    <t>UW702-06C70-MY</t>
  </si>
  <si>
    <t>UW702-06D70-MY</t>
  </si>
  <si>
    <t>UW702-06A75-MY</t>
  </si>
  <si>
    <t>UW702-06B75-MY</t>
  </si>
  <si>
    <t>UW702-06C75-MY</t>
  </si>
  <si>
    <t>UW702-06D75-MY</t>
  </si>
  <si>
    <t>UW702-06E75-MY</t>
  </si>
  <si>
    <t>UW702-06A80-MY</t>
  </si>
  <si>
    <t>UW702-06B80-MY</t>
  </si>
  <si>
    <t>UW702-06C80-MY</t>
  </si>
  <si>
    <t>UW702-06D80-MY</t>
  </si>
  <si>
    <t>UW702-06E80-MY</t>
  </si>
  <si>
    <t>UW702-06A85-MY</t>
  </si>
  <si>
    <t>UW702-06B85-MY</t>
  </si>
  <si>
    <t>UW702-06C85-MY</t>
  </si>
  <si>
    <t>UW702-06D85-MY</t>
  </si>
  <si>
    <t>UW702-06E85-MY</t>
  </si>
  <si>
    <t>UW702-06B90-MY</t>
  </si>
  <si>
    <t>UW702-06C90-MY</t>
  </si>
  <si>
    <t>UW702-06D90-MY</t>
  </si>
  <si>
    <t>UW702-06E90-MY</t>
  </si>
  <si>
    <t>UW703-013-MY</t>
  </si>
  <si>
    <t>UW703-014-MY</t>
  </si>
  <si>
    <t>UW703-016-MY</t>
  </si>
  <si>
    <t>UW704-063-MY</t>
  </si>
  <si>
    <t>UW704-064-MY</t>
  </si>
  <si>
    <t>UW704-066-MY</t>
  </si>
  <si>
    <t>OC028-253-MY</t>
  </si>
  <si>
    <t>OC028-254-MY</t>
  </si>
  <si>
    <t>OC028-256-MY</t>
  </si>
  <si>
    <t>OC029-013-MY</t>
  </si>
  <si>
    <t>OC029-014-MY</t>
  </si>
  <si>
    <t>OC029-016-MY</t>
  </si>
  <si>
    <t>Bio Clean Detergent Travel Kit 125ml x 5</t>
  </si>
  <si>
    <t>NS006-MY</t>
  </si>
  <si>
    <t>NS007-MY</t>
  </si>
  <si>
    <t>NS008-MY</t>
  </si>
  <si>
    <t>NS0016-MY</t>
  </si>
  <si>
    <t>AS036</t>
  </si>
  <si>
    <t>AS041</t>
  </si>
  <si>
    <t>NS0016</t>
  </si>
  <si>
    <t>NS006</t>
  </si>
  <si>
    <t>NS007</t>
  </si>
  <si>
    <t>NS008</t>
  </si>
  <si>
    <t>OC028</t>
  </si>
  <si>
    <t>OC029</t>
  </si>
  <si>
    <t>UW181</t>
  </si>
  <si>
    <t>UW182</t>
  </si>
  <si>
    <t>UW701</t>
  </si>
  <si>
    <t>UW702</t>
  </si>
  <si>
    <t>UW703</t>
  </si>
  <si>
    <t>UW704</t>
  </si>
  <si>
    <t>Blue</t>
  </si>
  <si>
    <t>Gray</t>
  </si>
  <si>
    <t>Purple</t>
  </si>
  <si>
    <t>Pink</t>
  </si>
  <si>
    <t>Black</t>
  </si>
  <si>
    <t>Serenity</t>
  </si>
  <si>
    <t>Ivory</t>
  </si>
  <si>
    <t>Wine</t>
  </si>
  <si>
    <t>Royal</t>
  </si>
  <si>
    <t>Socks</t>
  </si>
  <si>
    <t>Navy</t>
  </si>
  <si>
    <t>Dark</t>
  </si>
  <si>
    <t>Beige</t>
  </si>
  <si>
    <t>White</t>
  </si>
  <si>
    <t>Apricot</t>
  </si>
  <si>
    <t>Red</t>
  </si>
  <si>
    <t>Olive</t>
  </si>
  <si>
    <t>Gray x White</t>
  </si>
  <si>
    <t>Black x White</t>
  </si>
  <si>
    <t>Red x White</t>
  </si>
  <si>
    <t>Wine Red</t>
  </si>
  <si>
    <t>Wine Red X White</t>
  </si>
  <si>
    <t>Black X Gray</t>
  </si>
  <si>
    <t>Wine Red X Black</t>
  </si>
  <si>
    <t>Royal Blue</t>
  </si>
  <si>
    <t>Royal Blue X White</t>
  </si>
  <si>
    <t>Red X Gray</t>
  </si>
  <si>
    <t>Turquoise</t>
  </si>
  <si>
    <t>Turquoise x White</t>
  </si>
  <si>
    <t>Lavender</t>
  </si>
  <si>
    <t>Lemon Yellow</t>
  </si>
  <si>
    <t>Rose Red</t>
  </si>
  <si>
    <t>Yellow</t>
  </si>
  <si>
    <t>Yellow X Khaki</t>
  </si>
  <si>
    <t>Black X Grey</t>
  </si>
  <si>
    <t>Chiffon Shawl Pink</t>
  </si>
  <si>
    <t>Ladys Long-Sleeve Undershirt (L.Pink) M</t>
  </si>
  <si>
    <t>L.Pink</t>
  </si>
  <si>
    <t>Ladys Long-Sleeve Undershirt (L.Pink) L</t>
  </si>
  <si>
    <t>Ladys Long-Sleeve Undershirt (L.Pink) LL</t>
  </si>
  <si>
    <t>Chiffon Shawl Olive</t>
  </si>
  <si>
    <t>Dark Gray</t>
  </si>
  <si>
    <t>Peach</t>
  </si>
  <si>
    <t>S.Blue</t>
  </si>
  <si>
    <t>Serenity Blue</t>
  </si>
  <si>
    <t>Navy Blue</t>
  </si>
  <si>
    <t>Ash Gray</t>
  </si>
  <si>
    <t>Aqua Blue</t>
  </si>
  <si>
    <t>ELEGANT BRA  Blue  A70</t>
  </si>
  <si>
    <t>ELEGANT BRA  Blue  A75</t>
  </si>
  <si>
    <t>ELEGANT BRA  Blue  A80</t>
  </si>
  <si>
    <t>ELEGANT BRA  Blue  A85</t>
  </si>
  <si>
    <t>ELEGANT BRA  Blue  B70</t>
  </si>
  <si>
    <t>ELEGANT BRA  Blue  B75</t>
  </si>
  <si>
    <t>ELEGANT BRA  Blue  B80</t>
  </si>
  <si>
    <t>ELEGANT BRA  Blue  B85</t>
  </si>
  <si>
    <t>ELEGANT BRA  Blue  B90</t>
  </si>
  <si>
    <t>ELEGANT BRA  Blue  C70</t>
  </si>
  <si>
    <t>ELEGANT BRA  Blue  C75</t>
  </si>
  <si>
    <t>ELEGANT BRA  Blue  C80</t>
  </si>
  <si>
    <t>ELEGANT BRA  Blue  C85</t>
  </si>
  <si>
    <t>ELEGANT BRA  Blue  C90</t>
  </si>
  <si>
    <t>ELEGANT BRA  Blue  D70</t>
  </si>
  <si>
    <t>ELEGANT BRA  Blue  D75</t>
  </si>
  <si>
    <t>ELEGANT BRA  Blue  D80</t>
  </si>
  <si>
    <t>ELEGANT BRA  Blue  D85</t>
  </si>
  <si>
    <t>ELEGANT BRA  Blue  D90</t>
  </si>
  <si>
    <t>ELEGANT BRA  Blue  E75</t>
  </si>
  <si>
    <t>ELEGANT BRA  Blue  E80</t>
  </si>
  <si>
    <t>ELEGANT BRA  Blue  E85</t>
  </si>
  <si>
    <t>ELEGANT BRA  Blue  E90</t>
  </si>
  <si>
    <t>ELEGANT PANTY Blue  M</t>
  </si>
  <si>
    <t>ELEGANT PANTY Blue  L</t>
  </si>
  <si>
    <t>ELEGANT PANTY Blue  LL</t>
  </si>
  <si>
    <t>Mens Long-Sleeve Undershirt (Beige) M</t>
  </si>
  <si>
    <t>Mens Long-Sleeve Undershirt (Beige) L</t>
  </si>
  <si>
    <t>Mens Long-Sleeve Undershirt (Beige) LL</t>
  </si>
  <si>
    <t>SHORT-SLEEVE BLOUSE (Coral) M</t>
  </si>
  <si>
    <t>Coral</t>
  </si>
  <si>
    <t>SHORT-SLEEVE BLOUSE (Coral) L</t>
  </si>
  <si>
    <t>SHORT-SLEEVE BLOUSE (Coral) LL</t>
  </si>
  <si>
    <t>MENS V-NECK SHIRT (Navy) M</t>
  </si>
  <si>
    <t>MENS V-NECK SHIRT (Navy) L</t>
  </si>
  <si>
    <t>MENS V-NECK SHIRT (Navy) LL</t>
  </si>
  <si>
    <t>LACE BRA  Wine RED  A70</t>
  </si>
  <si>
    <t>LACE BRA  Wine RED  A75</t>
  </si>
  <si>
    <t>LACE BRA  Wine RED  A80</t>
  </si>
  <si>
    <t>LACE BRA  Wine RED  A85</t>
  </si>
  <si>
    <t>LACE BRA  Wine RED  B70</t>
  </si>
  <si>
    <t>LACE BRA  Wine RED  B75</t>
  </si>
  <si>
    <t>LACE BRA  Wine RED  B80</t>
  </si>
  <si>
    <t>LACE BRA  Wine RED  B85</t>
  </si>
  <si>
    <t>LACE BRA  Wine RED  B90</t>
  </si>
  <si>
    <t>LACE BRA  Wine RED  C70</t>
  </si>
  <si>
    <t>LACE BRA  Wine RED  C75</t>
  </si>
  <si>
    <t>LACE BRA  Wine RED  C80</t>
  </si>
  <si>
    <t>LACE BRA  Wine RED  C85</t>
  </si>
  <si>
    <t>LACE BRA  Wine RED  C90</t>
  </si>
  <si>
    <t>LACE BRA  Wine RED  D70</t>
  </si>
  <si>
    <t>LACE BRA  Wine RED  D75</t>
  </si>
  <si>
    <t>LACE BRA  Wine RED  D80</t>
  </si>
  <si>
    <t>LACE BRA  Wine RED  D85</t>
  </si>
  <si>
    <t>LACE BRA  Wine RED  D90</t>
  </si>
  <si>
    <t>LACE BRA  Wine RED  E75</t>
  </si>
  <si>
    <t>LACE BRA  Wine RED  E80</t>
  </si>
  <si>
    <t>LACE BRA  Wine RED  E85</t>
  </si>
  <si>
    <t>LACE BRA  Wine RED  E90</t>
  </si>
  <si>
    <t>LACE PANTY  Wine RED  M</t>
  </si>
  <si>
    <t>LACE PANTY  Wine RED  L</t>
  </si>
  <si>
    <t>LACE PANTY  Wine RED  LL</t>
  </si>
  <si>
    <t>Lilac</t>
  </si>
  <si>
    <t>Comfort Women Lg Sleeve Udshirt (Periwinkle) ML</t>
  </si>
  <si>
    <t>Periwinkle</t>
  </si>
  <si>
    <t>Comfort Women Lg Sleeve Udshirt (Periwinkle) LL</t>
  </si>
  <si>
    <t>Comfort Women Long Underpants (Periwinkle) ML</t>
  </si>
  <si>
    <t>Comfort Women Long Underpants (Periwinkle) LL</t>
  </si>
  <si>
    <t>Camellia</t>
  </si>
  <si>
    <t>Comfort Men Long Sleeve Undershirt (Plum) ML</t>
  </si>
  <si>
    <t>Plum</t>
  </si>
  <si>
    <t>Comfort Men Long Sleeve Undershirt (Plum) LL</t>
  </si>
  <si>
    <t>Comfort Men Long Underpants (Plum) ML</t>
  </si>
  <si>
    <t>Comfort Men Long Underpants (Plum) LL</t>
  </si>
  <si>
    <t>Olive Drab</t>
  </si>
  <si>
    <t>Light Pink</t>
  </si>
  <si>
    <t>Magenta</t>
  </si>
  <si>
    <t>A75</t>
  </si>
  <si>
    <t>A80</t>
  </si>
  <si>
    <t>A85</t>
  </si>
  <si>
    <t>B75</t>
  </si>
  <si>
    <t>C75</t>
  </si>
  <si>
    <t>110cm</t>
  </si>
  <si>
    <t>130cm</t>
  </si>
  <si>
    <t>1200ml</t>
  </si>
  <si>
    <t>500ml</t>
  </si>
  <si>
    <t>125ml</t>
  </si>
  <si>
    <t>Double</t>
  </si>
  <si>
    <t>Single</t>
  </si>
  <si>
    <t>150cm</t>
  </si>
  <si>
    <t>125ml x 5</t>
  </si>
  <si>
    <t>25cm</t>
  </si>
  <si>
    <t>27cm</t>
  </si>
  <si>
    <t>18cm</t>
  </si>
  <si>
    <t>21cm</t>
  </si>
  <si>
    <t>Men's Briefs (Red) L</t>
  </si>
  <si>
    <t>UW609-254-MY</t>
  </si>
  <si>
    <t>Men's Briefs (Red) M</t>
  </si>
  <si>
    <t>UW609-253-MY</t>
  </si>
  <si>
    <t>Men's Briefs (Olive) L</t>
  </si>
  <si>
    <t>UW609-224-MY</t>
  </si>
  <si>
    <t>Men's Briefs (Olive) M</t>
  </si>
  <si>
    <t>UW609-223-MY</t>
  </si>
  <si>
    <t>Mens Briefs (Black) LL</t>
  </si>
  <si>
    <t>UW609-086-MY</t>
  </si>
  <si>
    <t>Mens Briefs (Black) L</t>
  </si>
  <si>
    <t>UW609-084-MY</t>
  </si>
  <si>
    <t>Mens Briefs (Black) M</t>
  </si>
  <si>
    <t>UW609-083-MY</t>
  </si>
  <si>
    <t>Lady Mid-Rise Panties (Red) L</t>
  </si>
  <si>
    <t>UW607-254-MY</t>
  </si>
  <si>
    <t>Lady Mid-Rise Panties (Red) M</t>
  </si>
  <si>
    <t>UW607-253-MY</t>
  </si>
  <si>
    <t>Ladys Mid-Rise Panties 2pcs (Beige) LL</t>
  </si>
  <si>
    <t>UW607-106-MY</t>
  </si>
  <si>
    <t>Ladys Mid-Rise Panties 2pcs (Beige) L</t>
  </si>
  <si>
    <t>UW607-104-MY</t>
  </si>
  <si>
    <t>Ladys Mid-Rise Panties 2pcs (Beige) M</t>
  </si>
  <si>
    <t>UW607-103-MY</t>
  </si>
  <si>
    <t>Ladys Mid-Rise Panties 2pcs (Black) LL</t>
  </si>
  <si>
    <t>UW607-086-MY</t>
  </si>
  <si>
    <t>Ladys Mid-Rise Panties 2pcs (Black) L</t>
  </si>
  <si>
    <t>UW607-084-MY</t>
  </si>
  <si>
    <t>Ladys Mid-Rise Panties 2pcs (Black) M</t>
  </si>
  <si>
    <t>UW607-083-MY</t>
  </si>
  <si>
    <t>Lady Mid-Rise Panties (Light Pink) L</t>
  </si>
  <si>
    <t>UW607-054-MY</t>
  </si>
  <si>
    <t>Lady Mid-Rise Panties (Light Pink) M</t>
  </si>
  <si>
    <t>UW607-053-MY</t>
  </si>
  <si>
    <t>Womens High-Rise Panties 2pcs (Black) 3L</t>
  </si>
  <si>
    <t>UW606-089-MY</t>
  </si>
  <si>
    <t>Womens High-Rise Panties 2pcs (Black) LL</t>
  </si>
  <si>
    <t>UW606-086-MY</t>
  </si>
  <si>
    <t>Womens High-Rise Panties 2pcs (Black) L</t>
  </si>
  <si>
    <t>UW606-084-MY</t>
  </si>
  <si>
    <t>Womens High-Rise Panties 2pcs (Black) M</t>
  </si>
  <si>
    <t>UW606-083-MY</t>
  </si>
  <si>
    <t>Men's Briefs (Gray) S</t>
  </si>
  <si>
    <t>UW605-032-MY</t>
  </si>
  <si>
    <t>Men's Briefs (Navy Blue) S</t>
  </si>
  <si>
    <t>UW605-012-MY</t>
  </si>
  <si>
    <t>Lady's Low-Rise Panties (2 Pcs Set) (Gray) L</t>
  </si>
  <si>
    <t>UW603-034-MY</t>
  </si>
  <si>
    <t>Lady's Low-Rise Panties (2 Pcs Set) (Gray) M</t>
  </si>
  <si>
    <t>UW603-033-MY</t>
  </si>
  <si>
    <t>Mens Long-Sleeve Undershirt (BEIGE) LL</t>
  </si>
  <si>
    <t>Mens Long-Sleeve Undershirt (BEIGE) L</t>
  </si>
  <si>
    <t>Mens Long-Sleeve Undershirt (BEIGE) M</t>
  </si>
  <si>
    <t>Men's Long Underpants (Gray) LL</t>
  </si>
  <si>
    <t>Men's Long Underpants (Gray) L</t>
  </si>
  <si>
    <t>Men's Long-Sleeve Undershirt (Gray) LL</t>
  </si>
  <si>
    <t>Men's Long-Sleeve Undershirt (Gray) L</t>
  </si>
  <si>
    <t>Men's Short-Sleeve Undershirt (Gray) LL</t>
  </si>
  <si>
    <t>Comfort Long Underpants for Men (Olive Drab) ML</t>
  </si>
  <si>
    <t>UW212-225-MY</t>
  </si>
  <si>
    <t>Comfort Long Underpants for Women (Camellia) LL</t>
  </si>
  <si>
    <t>UW202-306-MY</t>
  </si>
  <si>
    <t>Comfort Long-Sleeve Undershirt for Women (Camellia) ML</t>
  </si>
  <si>
    <t>UW201-305-MY</t>
  </si>
  <si>
    <t>Mens Sleeveless Undershirt (White) LL</t>
  </si>
  <si>
    <t>Mens Sleeveless Undershirt (White) M</t>
  </si>
  <si>
    <t>Ladys Short-Sleeve Undershirt (White) LL</t>
  </si>
  <si>
    <t>Ladys Short-Sleeve Undershirt (White) L</t>
  </si>
  <si>
    <t>Ladys Short-Sleeve Undershirt (White) M</t>
  </si>
  <si>
    <t>Lady's Panties (Black) LL</t>
  </si>
  <si>
    <t>UW171-086-MY</t>
  </si>
  <si>
    <t>Lady's Panties (Black) L</t>
  </si>
  <si>
    <t>UW171-084-MY</t>
  </si>
  <si>
    <t>Lady's Panties (Black) M</t>
  </si>
  <si>
    <t>UW171-083-MY</t>
  </si>
  <si>
    <t>UW159-036-MY</t>
  </si>
  <si>
    <t>UW159-034-MY</t>
  </si>
  <si>
    <t>UW158-036-MY</t>
  </si>
  <si>
    <t>UW158-034-MY</t>
  </si>
  <si>
    <t>Lady's Long Underpants (Lilac) LL</t>
  </si>
  <si>
    <t>UW157-166-MY</t>
  </si>
  <si>
    <t>Lady's Long Underpants (Lilac) L</t>
  </si>
  <si>
    <t>UW157-164-MY</t>
  </si>
  <si>
    <t>Lady's Long-Sleeve Undershirt (Lilac) LL</t>
  </si>
  <si>
    <t>UW156-166-MY</t>
  </si>
  <si>
    <t>Lady's Long-Sleeve Undershirt (Lilac) L</t>
  </si>
  <si>
    <t>UW156-164-MY</t>
  </si>
  <si>
    <t>Lady's Long-Sleeve Undershirt (Lilac) M</t>
  </si>
  <si>
    <t>UW156-163-MY</t>
  </si>
  <si>
    <t>Men's Sleeveless Undershirt (Gray) LL</t>
  </si>
  <si>
    <t>UW155-036-MY</t>
  </si>
  <si>
    <t>Men's Sleeveless Undershirt (Gray) L</t>
  </si>
  <si>
    <t>UW155-034-MY</t>
  </si>
  <si>
    <t>Men's Sleeveless Undershirt (Gray) M</t>
  </si>
  <si>
    <t>UW155-033-MY</t>
  </si>
  <si>
    <t>Men's Short-Sleeve Undershirt (Black) S</t>
  </si>
  <si>
    <t>UW154-082-MY</t>
  </si>
  <si>
    <t>UW154-036-MY</t>
  </si>
  <si>
    <t>Men's Short-Sleeve Undershirt (Gray) L</t>
  </si>
  <si>
    <t>UW154-034-MY</t>
  </si>
  <si>
    <t>Men's Short-Sleeve Undershirt (Gray) M</t>
  </si>
  <si>
    <t>UW154-033-MY</t>
  </si>
  <si>
    <t>Lady's Sleeveless Undershirt (Lilac) LL</t>
  </si>
  <si>
    <t>UW152-166-MY</t>
  </si>
  <si>
    <t>Lady's Sleeveless Undershirt (Black) S</t>
  </si>
  <si>
    <t>UW152-082-MY</t>
  </si>
  <si>
    <t>Lady's Camisole Undershirt (Black) S</t>
  </si>
  <si>
    <t>UW151-082-MY</t>
  </si>
  <si>
    <t>Double-Knit Hoodie (Light Brown) L</t>
  </si>
  <si>
    <t>OC038-214-MY</t>
  </si>
  <si>
    <t>Double-Knit Hoodie (Light Brown) M</t>
  </si>
  <si>
    <t>OC038-213-MY</t>
  </si>
  <si>
    <t>Double-Knit Hoodie (Light Brown) S</t>
  </si>
  <si>
    <t>OC038-212-MY</t>
  </si>
  <si>
    <t>Topper Cardigan (Red)</t>
  </si>
  <si>
    <t>Topper Cardigan (Black)</t>
  </si>
  <si>
    <t>Long Pants (Kids)(Tomato Red)(150cm)</t>
  </si>
  <si>
    <t>OC032-25150-MY</t>
  </si>
  <si>
    <t>Long Pants (Kids)(Gray)(150cm)</t>
  </si>
  <si>
    <t>OC032-03150-MY</t>
  </si>
  <si>
    <t>Zip Hoodie (Kids)(Tomato Red)(150cm)</t>
  </si>
  <si>
    <t>OC031-25150-MY</t>
  </si>
  <si>
    <t>Zip Hoodie (Unisex)(Tomato Red)(M)</t>
  </si>
  <si>
    <t>OC030-253-MY</t>
  </si>
  <si>
    <t>Zip Hoodie (Unisex)(Tomato Red)(S)</t>
  </si>
  <si>
    <t>OC030-252-MY</t>
  </si>
  <si>
    <t>MENS V-NECK SHIRT (NAVY) LL</t>
  </si>
  <si>
    <t>MENS V-NECK SHIRT (NAVY) L</t>
  </si>
  <si>
    <t>MENS V-NECK SHIRT (NAVY) M</t>
  </si>
  <si>
    <t>SHORT-SLEEVE BLOUSE (CORAL) LL</t>
  </si>
  <si>
    <t>SHORT-SLEEVE BLOUSE (CORAL) L</t>
  </si>
  <si>
    <t>SHORT-SLEEVE BLOUSE (CORAL) M</t>
  </si>
  <si>
    <t>Mens Half Pants (Gray) L</t>
  </si>
  <si>
    <t>OC027-034-MY</t>
  </si>
  <si>
    <t>Mens Half Pants (Gray) M</t>
  </si>
  <si>
    <t>OC027-033-MY</t>
  </si>
  <si>
    <t>Ladys Jogger Pants (Gray) LL</t>
  </si>
  <si>
    <t>OC026-036-MY</t>
  </si>
  <si>
    <t>Ladys Jogger Pants (Gray) L</t>
  </si>
  <si>
    <t>OC026-034-MY</t>
  </si>
  <si>
    <t>Wide-Leg Pants (Black) LL</t>
  </si>
  <si>
    <t>OC024-086-MY</t>
  </si>
  <si>
    <t>Denim Skirt (Blue) L</t>
  </si>
  <si>
    <t>OC023-014-MY</t>
  </si>
  <si>
    <t>Nefful T-Shirt (Gray) LL</t>
  </si>
  <si>
    <t>OC022-036-MY</t>
  </si>
  <si>
    <t>Classic Men's Blazer (Black) 46W</t>
  </si>
  <si>
    <t>OC017-0846W-MY</t>
  </si>
  <si>
    <t>Men's Short-Sleeve Polo Shirt (Aqua Blue) L</t>
  </si>
  <si>
    <t>OC013-174-MY</t>
  </si>
  <si>
    <t>Women's Short-Sleeve Polo Shirt (Peach) L</t>
  </si>
  <si>
    <t>OC012-104-MY</t>
  </si>
  <si>
    <t>Knitted 3/4-Sleeve Bowtie Sweater (Black) L</t>
  </si>
  <si>
    <t>OC009-084-MY</t>
  </si>
  <si>
    <t>Teviron Home-wear Boxers (Gray) M</t>
  </si>
  <si>
    <t>NT30-033-MY</t>
  </si>
  <si>
    <t>Teviron Home-wear Boxers (Blue) M</t>
  </si>
  <si>
    <t>NT30-013-MY</t>
  </si>
  <si>
    <t>Bio Clean Detergent</t>
  </si>
  <si>
    <t>NS-MY</t>
  </si>
  <si>
    <t>Bio Clean Detergent - EM</t>
  </si>
  <si>
    <t>NS1-MY</t>
  </si>
  <si>
    <t>LS015-020-MY</t>
  </si>
  <si>
    <t>Men's 5 Toe Socks (Gray)</t>
  </si>
  <si>
    <t>LS012-030-MY</t>
  </si>
  <si>
    <t>Women's 5 Toe Socks (Light Blue)</t>
  </si>
  <si>
    <t>LS011-170-MY</t>
  </si>
  <si>
    <t>Pantyhose (Beige) ML</t>
  </si>
  <si>
    <t>LS007-265-MY</t>
  </si>
  <si>
    <t>Leg Warmer (Purple)</t>
  </si>
  <si>
    <t>LS001-040-MY</t>
  </si>
  <si>
    <t>NEORON®  Dual Purpose Blanket Cover (Gray) Single</t>
  </si>
  <si>
    <t>BI031-037-MY</t>
  </si>
  <si>
    <t>NEORON Bed Sheet (Pink) Double</t>
  </si>
  <si>
    <t>BI020W-058-MY</t>
  </si>
  <si>
    <t>AS042-170-MY</t>
  </si>
  <si>
    <t>AS042-050-MY</t>
  </si>
  <si>
    <t>Candy Scarf (Red x Blue)</t>
  </si>
  <si>
    <t>AS038-250-MY</t>
  </si>
  <si>
    <t>Georgette Shawl (Orange) 170 x 85cm</t>
  </si>
  <si>
    <t>AS030-100-MY</t>
  </si>
  <si>
    <t>Knitted Beanie (Christmas Limited Edition) (Red)</t>
  </si>
  <si>
    <t>AS022-250-MY</t>
  </si>
  <si>
    <t>Wrist Bands (Pink) L</t>
  </si>
  <si>
    <t>AS016-054-MY</t>
  </si>
  <si>
    <t>Wrist Bands (Purple) L</t>
  </si>
  <si>
    <t>AS016-044-MY</t>
  </si>
  <si>
    <t>Wrist Bands (Gray) L</t>
  </si>
  <si>
    <t>AS016-034-MY</t>
  </si>
  <si>
    <t>Wrist Bands (Blue) L</t>
  </si>
  <si>
    <t>AS016-014-MY</t>
  </si>
  <si>
    <t>NEORON Body Wrap (Red)</t>
  </si>
  <si>
    <t>AS012-250-MY</t>
  </si>
  <si>
    <t>NEORON Body Wrap (Light Blue)</t>
  </si>
  <si>
    <t>AS012-170-MY</t>
  </si>
  <si>
    <t>Ruffled Neck Warmer (Purple)</t>
  </si>
  <si>
    <t>AS010-040-MY</t>
  </si>
  <si>
    <t>Shawl (Gray)</t>
  </si>
  <si>
    <t>Shawl (Black x Purple)</t>
  </si>
  <si>
    <t>AS005-320-MY</t>
  </si>
  <si>
    <t>AS005-030-MY</t>
  </si>
  <si>
    <t>Stole (Purple x White)</t>
  </si>
  <si>
    <t>AS004-040-MY</t>
  </si>
  <si>
    <t>Stole (Purple)</t>
  </si>
  <si>
    <t>AS003-040-MY</t>
  </si>
  <si>
    <t>AS003-030</t>
  </si>
  <si>
    <t>AS003-040</t>
  </si>
  <si>
    <t>AS003-060</t>
  </si>
  <si>
    <t>AS003-080</t>
  </si>
  <si>
    <t>AS003-230</t>
  </si>
  <si>
    <t>AS003-250</t>
  </si>
  <si>
    <t>AS003-310</t>
  </si>
  <si>
    <t>AS004-030</t>
  </si>
  <si>
    <t>AS004-040</t>
  </si>
  <si>
    <t>AS004-060</t>
  </si>
  <si>
    <t>AS004-080</t>
  </si>
  <si>
    <t>AS004-230</t>
  </si>
  <si>
    <t>AS004-250</t>
  </si>
  <si>
    <t>AS004-310</t>
  </si>
  <si>
    <t>AS005-030</t>
  </si>
  <si>
    <t>AS005-080</t>
  </si>
  <si>
    <t>AS005-160</t>
  </si>
  <si>
    <t>AS005-250</t>
  </si>
  <si>
    <t>AS005-320</t>
  </si>
  <si>
    <t>AS010-040</t>
  </si>
  <si>
    <t>AS010-060</t>
  </si>
  <si>
    <t>AS010-080</t>
  </si>
  <si>
    <t>AS011-080</t>
  </si>
  <si>
    <t>AS012-020</t>
  </si>
  <si>
    <t>AS012-050</t>
  </si>
  <si>
    <t>AS012-090</t>
  </si>
  <si>
    <t>AS012-170</t>
  </si>
  <si>
    <t>AS012-230</t>
  </si>
  <si>
    <t>AS012-250</t>
  </si>
  <si>
    <t>AS016-013</t>
  </si>
  <si>
    <t>AS016-014</t>
  </si>
  <si>
    <t>AS016-033</t>
  </si>
  <si>
    <t>AS016-034</t>
  </si>
  <si>
    <t>AS016-043</t>
  </si>
  <si>
    <t>AS016-044</t>
  </si>
  <si>
    <t>AS016-053</t>
  </si>
  <si>
    <t>AS016-054</t>
  </si>
  <si>
    <t>AS016-083</t>
  </si>
  <si>
    <t>AS016-084</t>
  </si>
  <si>
    <t>AS017-080</t>
  </si>
  <si>
    <t>AS018-080</t>
  </si>
  <si>
    <t>AS020-080</t>
  </si>
  <si>
    <t>AS022-040</t>
  </si>
  <si>
    <t>AS022-060</t>
  </si>
  <si>
    <t>AS022-080</t>
  </si>
  <si>
    <t>AS022-230</t>
  </si>
  <si>
    <t>AS022-250</t>
  </si>
  <si>
    <t>AS025-170</t>
  </si>
  <si>
    <t>AS028-020</t>
  </si>
  <si>
    <t>AS030-050</t>
  </si>
  <si>
    <t>AS030-100</t>
  </si>
  <si>
    <t>AS031-020</t>
  </si>
  <si>
    <t>AS033-080</t>
  </si>
  <si>
    <t>AS033-090</t>
  </si>
  <si>
    <t>AS033-250</t>
  </si>
  <si>
    <t>AS034-050</t>
  </si>
  <si>
    <t>AS034-180</t>
  </si>
  <si>
    <t>AS035-060</t>
  </si>
  <si>
    <t>AS035-080</t>
  </si>
  <si>
    <t>AS036-030</t>
  </si>
  <si>
    <t>AS036-050</t>
  </si>
  <si>
    <t>AS038-250</t>
  </si>
  <si>
    <t>AS041-080</t>
  </si>
  <si>
    <t>AS042-050</t>
  </si>
  <si>
    <t>AS042-170</t>
  </si>
  <si>
    <t>BI012-108</t>
  </si>
  <si>
    <t>BI012-178</t>
  </si>
  <si>
    <t>BI020W-027</t>
  </si>
  <si>
    <t>BI020W-028</t>
  </si>
  <si>
    <t>BI020W-057</t>
  </si>
  <si>
    <t>BI020W-058</t>
  </si>
  <si>
    <t>BI020W-177</t>
  </si>
  <si>
    <t>BI020W-178</t>
  </si>
  <si>
    <t>BI031-037</t>
  </si>
  <si>
    <t>BI031-107</t>
  </si>
  <si>
    <t>BI031-108</t>
  </si>
  <si>
    <t>BI031-177</t>
  </si>
  <si>
    <t>BI031-178</t>
  </si>
  <si>
    <t>BI041-028</t>
  </si>
  <si>
    <t>LS001-040</t>
  </si>
  <si>
    <t>LS001-060</t>
  </si>
  <si>
    <t>LS001-080</t>
  </si>
  <si>
    <t>LS001-230</t>
  </si>
  <si>
    <t>LS002-010</t>
  </si>
  <si>
    <t>LS002-060</t>
  </si>
  <si>
    <t>LS002-080</t>
  </si>
  <si>
    <t>LS003-010</t>
  </si>
  <si>
    <t>LS003-030</t>
  </si>
  <si>
    <t>LS003-080</t>
  </si>
  <si>
    <t>LS004-010</t>
  </si>
  <si>
    <t>LS004-080</t>
  </si>
  <si>
    <t>LS005-010</t>
  </si>
  <si>
    <t>LS005-030</t>
  </si>
  <si>
    <t>LS005-060</t>
  </si>
  <si>
    <t>LS006-083</t>
  </si>
  <si>
    <t>LS006-084</t>
  </si>
  <si>
    <t>LS007-085</t>
  </si>
  <si>
    <t>LS007-086</t>
  </si>
  <si>
    <t>LS007-265</t>
  </si>
  <si>
    <t>LS007-266</t>
  </si>
  <si>
    <t>LS007-275</t>
  </si>
  <si>
    <t>LS007-276</t>
  </si>
  <si>
    <t>LS008-085</t>
  </si>
  <si>
    <t>LS008-086</t>
  </si>
  <si>
    <t>LS008-089</t>
  </si>
  <si>
    <t>LS011-050</t>
  </si>
  <si>
    <t>LS011-080</t>
  </si>
  <si>
    <t>LS011-170</t>
  </si>
  <si>
    <t>LS012-010</t>
  </si>
  <si>
    <t>LS012-030</t>
  </si>
  <si>
    <t>LS012-080</t>
  </si>
  <si>
    <t>LS013-0118</t>
  </si>
  <si>
    <t>LS013-0121</t>
  </si>
  <si>
    <t>LS013-0218</t>
  </si>
  <si>
    <t>LS013-0221</t>
  </si>
  <si>
    <t>LS013-2918</t>
  </si>
  <si>
    <t>LS013-2921</t>
  </si>
  <si>
    <t>LS014-0325</t>
  </si>
  <si>
    <t>LS014-0327</t>
  </si>
  <si>
    <t>LS014-0825</t>
  </si>
  <si>
    <t>LS014-0827</t>
  </si>
  <si>
    <t>LS015-020</t>
  </si>
  <si>
    <t>NS1</t>
  </si>
  <si>
    <t>NS</t>
  </si>
  <si>
    <t>NT30-013</t>
  </si>
  <si>
    <t>NT30-033</t>
  </si>
  <si>
    <t>OC005-016</t>
  </si>
  <si>
    <t>OC005-086</t>
  </si>
  <si>
    <t>OC009-084</t>
  </si>
  <si>
    <t>OC009-086</t>
  </si>
  <si>
    <t>OC009-166</t>
  </si>
  <si>
    <t>OC012-104</t>
  </si>
  <si>
    <t>OC012-106</t>
  </si>
  <si>
    <t>OC013-174</t>
  </si>
  <si>
    <t>OC013-176</t>
  </si>
  <si>
    <t>OC016-0838</t>
  </si>
  <si>
    <t>OC016-0840</t>
  </si>
  <si>
    <t>OC016-0842</t>
  </si>
  <si>
    <t>OC016-0844</t>
  </si>
  <si>
    <t>OC017-0846W</t>
  </si>
  <si>
    <t>OC017-0848</t>
  </si>
  <si>
    <t>OC017-0848W</t>
  </si>
  <si>
    <t>OC017-0850</t>
  </si>
  <si>
    <t>OC018-083</t>
  </si>
  <si>
    <t>OC018-084</t>
  </si>
  <si>
    <t>OC018-086</t>
  </si>
  <si>
    <t>OC018-089</t>
  </si>
  <si>
    <t>OC020-051</t>
  </si>
  <si>
    <t>OC020-091</t>
  </si>
  <si>
    <t>OC021-05110</t>
  </si>
  <si>
    <t>OC021-05130</t>
  </si>
  <si>
    <t>OC021-09110</t>
  </si>
  <si>
    <t>OC021-09130</t>
  </si>
  <si>
    <t>OC022-032</t>
  </si>
  <si>
    <t>OC022-033</t>
  </si>
  <si>
    <t>OC022-034</t>
  </si>
  <si>
    <t>OC022-036</t>
  </si>
  <si>
    <t>OC023-012</t>
  </si>
  <si>
    <t>OC023-013</t>
  </si>
  <si>
    <t>OC023-014</t>
  </si>
  <si>
    <t>OC024-083</t>
  </si>
  <si>
    <t>OC024-084</t>
  </si>
  <si>
    <t>OC024-086</t>
  </si>
  <si>
    <t>OC025-083</t>
  </si>
  <si>
    <t>OC025-084</t>
  </si>
  <si>
    <t>OC025-086</t>
  </si>
  <si>
    <t>OC026-034</t>
  </si>
  <si>
    <t>OC026-036</t>
  </si>
  <si>
    <t>OC027-033</t>
  </si>
  <si>
    <t>OC027-034</t>
  </si>
  <si>
    <t>OC027-036</t>
  </si>
  <si>
    <t>OC028-253</t>
  </si>
  <si>
    <t>OC028-254</t>
  </si>
  <si>
    <t>OC028-256</t>
  </si>
  <si>
    <t>OC029-013</t>
  </si>
  <si>
    <t>OC029-014</t>
  </si>
  <si>
    <t>OC029-016</t>
  </si>
  <si>
    <t>OC030-032</t>
  </si>
  <si>
    <t>OC030-033</t>
  </si>
  <si>
    <t>OC030-034</t>
  </si>
  <si>
    <t>OC030-036</t>
  </si>
  <si>
    <t>OC030-252</t>
  </si>
  <si>
    <t>OC030-253</t>
  </si>
  <si>
    <t>OC030-254</t>
  </si>
  <si>
    <t>OC030-256</t>
  </si>
  <si>
    <t>OC031-03130</t>
  </si>
  <si>
    <t>OC031-03150</t>
  </si>
  <si>
    <t>OC031-25130</t>
  </si>
  <si>
    <t>OC031-25150</t>
  </si>
  <si>
    <t>OC032-03130</t>
  </si>
  <si>
    <t>OC032-03150</t>
  </si>
  <si>
    <t>OC032-25130</t>
  </si>
  <si>
    <t>OC032-25150</t>
  </si>
  <si>
    <t>OC034-233</t>
  </si>
  <si>
    <t>OC034-234</t>
  </si>
  <si>
    <t>OC034-236</t>
  </si>
  <si>
    <t>OC035-080</t>
  </si>
  <si>
    <t>OC035-250</t>
  </si>
  <si>
    <t>OC038-212</t>
  </si>
  <si>
    <t>OC038-213</t>
  </si>
  <si>
    <t>OC038-214</t>
  </si>
  <si>
    <t>SG001-023</t>
  </si>
  <si>
    <t>SG001-024</t>
  </si>
  <si>
    <t>SG001-063</t>
  </si>
  <si>
    <t>SG001-083</t>
  </si>
  <si>
    <t>SG001-084</t>
  </si>
  <si>
    <t>SG011-023</t>
  </si>
  <si>
    <t>SG011-024</t>
  </si>
  <si>
    <t>SG011-033</t>
  </si>
  <si>
    <t>SG011-034</t>
  </si>
  <si>
    <t>SG012-023</t>
  </si>
  <si>
    <t>SG012-024</t>
  </si>
  <si>
    <t>SG012-033</t>
  </si>
  <si>
    <t>SG012-034</t>
  </si>
  <si>
    <t>SG013-023</t>
  </si>
  <si>
    <t>SG013-024</t>
  </si>
  <si>
    <t>SG013-033</t>
  </si>
  <si>
    <t>SG013-034</t>
  </si>
  <si>
    <t>SG014-023</t>
  </si>
  <si>
    <t>SG014-024</t>
  </si>
  <si>
    <t>SG014-033</t>
  </si>
  <si>
    <t>SG014-034</t>
  </si>
  <si>
    <t>SG015-020</t>
  </si>
  <si>
    <t>TA38-013</t>
  </si>
  <si>
    <t>TA38-014</t>
  </si>
  <si>
    <t>TA38-016</t>
  </si>
  <si>
    <t>UW106-033</t>
  </si>
  <si>
    <t>UW106-034</t>
  </si>
  <si>
    <t>UW106-036</t>
  </si>
  <si>
    <t>UW144-05110</t>
  </si>
  <si>
    <t>UW150-163</t>
  </si>
  <si>
    <t>UW150-164</t>
  </si>
  <si>
    <t>UW150-166</t>
  </si>
  <si>
    <t>UW151-082</t>
  </si>
  <si>
    <t>UW151-083</t>
  </si>
  <si>
    <t>UW151-084</t>
  </si>
  <si>
    <t>UW151-086</t>
  </si>
  <si>
    <t>UW152-082</t>
  </si>
  <si>
    <t>UW152-083</t>
  </si>
  <si>
    <t>UW152-084</t>
  </si>
  <si>
    <t>UW152-086</t>
  </si>
  <si>
    <t>UW152-163</t>
  </si>
  <si>
    <t>UW152-164</t>
  </si>
  <si>
    <t>UW152-166</t>
  </si>
  <si>
    <t>UW153-082</t>
  </si>
  <si>
    <t>UW153-083</t>
  </si>
  <si>
    <t>UW153-084</t>
  </si>
  <si>
    <t>UW153-086</t>
  </si>
  <si>
    <t>UW154-033</t>
  </si>
  <si>
    <t>UW154-034</t>
  </si>
  <si>
    <t>UW154-036</t>
  </si>
  <si>
    <t>UW154-082</t>
  </si>
  <si>
    <t>UW154-083</t>
  </si>
  <si>
    <t>UW154-084</t>
  </si>
  <si>
    <t>UW154-086</t>
  </si>
  <si>
    <t>UW155-033</t>
  </si>
  <si>
    <t>UW155-034</t>
  </si>
  <si>
    <t>UW155-036</t>
  </si>
  <si>
    <t>UW155-082</t>
  </si>
  <si>
    <t>UW155-083</t>
  </si>
  <si>
    <t>UW155-084</t>
  </si>
  <si>
    <t>UW155-086</t>
  </si>
  <si>
    <t>UW156-083</t>
  </si>
  <si>
    <t>UW156-084</t>
  </si>
  <si>
    <t>UW156-086</t>
  </si>
  <si>
    <t>UW156-163</t>
  </si>
  <si>
    <t>UW156-164</t>
  </si>
  <si>
    <t>UW156-166</t>
  </si>
  <si>
    <t>UW157-083</t>
  </si>
  <si>
    <t>UW157-084</t>
  </si>
  <si>
    <t>UW157-086</t>
  </si>
  <si>
    <t>UW157-163</t>
  </si>
  <si>
    <t>UW157-164</t>
  </si>
  <si>
    <t>UW157-166</t>
  </si>
  <si>
    <t>UW158-033</t>
  </si>
  <si>
    <t>UW158-034</t>
  </si>
  <si>
    <t>UW158-036</t>
  </si>
  <si>
    <t>UW158-083</t>
  </si>
  <si>
    <t>UW158-084</t>
  </si>
  <si>
    <t>UW158-086</t>
  </si>
  <si>
    <t>UW159-033</t>
  </si>
  <si>
    <t>UW159-034</t>
  </si>
  <si>
    <t>UW159-036</t>
  </si>
  <si>
    <t>UW159-083</t>
  </si>
  <si>
    <t>UW159-084</t>
  </si>
  <si>
    <t>UW159-086</t>
  </si>
  <si>
    <t>UW171-083</t>
  </si>
  <si>
    <t>UW171-084</t>
  </si>
  <si>
    <t>UW171-086</t>
  </si>
  <si>
    <t>UW172-083</t>
  </si>
  <si>
    <t>UW172-084</t>
  </si>
  <si>
    <t>UW172-086</t>
  </si>
  <si>
    <t>UW181-023</t>
  </si>
  <si>
    <t>UW181-024</t>
  </si>
  <si>
    <t>UW181-026</t>
  </si>
  <si>
    <t>UW182-023</t>
  </si>
  <si>
    <t>UW182-024</t>
  </si>
  <si>
    <t>UW182-026</t>
  </si>
  <si>
    <t>UW201-175</t>
  </si>
  <si>
    <t>UW201-176</t>
  </si>
  <si>
    <t>UW201-305</t>
  </si>
  <si>
    <t>UW201-306</t>
  </si>
  <si>
    <t>UW202-175</t>
  </si>
  <si>
    <t>UW202-176</t>
  </si>
  <si>
    <t>UW202-305</t>
  </si>
  <si>
    <t>UW202-306</t>
  </si>
  <si>
    <t>UW211-045</t>
  </si>
  <si>
    <t>UW211-046</t>
  </si>
  <si>
    <t>UW211-225</t>
  </si>
  <si>
    <t>UW211-226</t>
  </si>
  <si>
    <t>UW212-045</t>
  </si>
  <si>
    <t>UW212-046</t>
  </si>
  <si>
    <t>UW212-225</t>
  </si>
  <si>
    <t>UW212-226</t>
  </si>
  <si>
    <t>UW304-022</t>
  </si>
  <si>
    <t>UW308-032</t>
  </si>
  <si>
    <t>UW308-033</t>
  </si>
  <si>
    <t>UW311-053</t>
  </si>
  <si>
    <t>UW311-054</t>
  </si>
  <si>
    <t>UW311-056</t>
  </si>
  <si>
    <t>UW312-053</t>
  </si>
  <si>
    <t>UW312-054</t>
  </si>
  <si>
    <t>UW312-056</t>
  </si>
  <si>
    <t>UW313-133</t>
  </si>
  <si>
    <t>UW313-134</t>
  </si>
  <si>
    <t>UW313-136</t>
  </si>
  <si>
    <t>UW314-133</t>
  </si>
  <si>
    <t>UW314-134</t>
  </si>
  <si>
    <t>UW314-136</t>
  </si>
  <si>
    <t>UW315-053</t>
  </si>
  <si>
    <t>UW315-054</t>
  </si>
  <si>
    <t>UW315-056</t>
  </si>
  <si>
    <t>UW316-133</t>
  </si>
  <si>
    <t>UW316-134</t>
  </si>
  <si>
    <t>UW316-136</t>
  </si>
  <si>
    <t>UW321-05130</t>
  </si>
  <si>
    <t>UW321-05150</t>
  </si>
  <si>
    <t>UW321-13130</t>
  </si>
  <si>
    <t>UW321-13150</t>
  </si>
  <si>
    <t>UW322-05130</t>
  </si>
  <si>
    <t>UW322-05150</t>
  </si>
  <si>
    <t>UW322-13130</t>
  </si>
  <si>
    <t>UW322-13150</t>
  </si>
  <si>
    <t>UW323-05130</t>
  </si>
  <si>
    <t>UW323-05150</t>
  </si>
  <si>
    <t>UW323-13130</t>
  </si>
  <si>
    <t>UW323-13150</t>
  </si>
  <si>
    <t>UW324-05130</t>
  </si>
  <si>
    <t>UW324-05150</t>
  </si>
  <si>
    <t>UW325-13130</t>
  </si>
  <si>
    <t>UW325-13150</t>
  </si>
  <si>
    <t>UW326-05130</t>
  </si>
  <si>
    <t>UW326-05150</t>
  </si>
  <si>
    <t>UW326-13130</t>
  </si>
  <si>
    <t>UW326-13150</t>
  </si>
  <si>
    <t>UW401-032</t>
  </si>
  <si>
    <t>UW401-033</t>
  </si>
  <si>
    <t>UW401-034</t>
  </si>
  <si>
    <t>UW401-036</t>
  </si>
  <si>
    <t>UW402-033</t>
  </si>
  <si>
    <t>UW402-034</t>
  </si>
  <si>
    <t>UW402-036</t>
  </si>
  <si>
    <t>UW403-033</t>
  </si>
  <si>
    <t>UW403-034</t>
  </si>
  <si>
    <t>UW403-036</t>
  </si>
  <si>
    <t>UW602-032</t>
  </si>
  <si>
    <t>UW602-042</t>
  </si>
  <si>
    <t>UW602-102</t>
  </si>
  <si>
    <t>UW603-032</t>
  </si>
  <si>
    <t>UW603-033</t>
  </si>
  <si>
    <t>UW603-034</t>
  </si>
  <si>
    <t>UW603-036</t>
  </si>
  <si>
    <t>UW603-039</t>
  </si>
  <si>
    <t>UW603-042</t>
  </si>
  <si>
    <t>UW603-043</t>
  </si>
  <si>
    <t>UW603-044</t>
  </si>
  <si>
    <t>UW603-046</t>
  </si>
  <si>
    <t>UW603-049</t>
  </si>
  <si>
    <t>UW603-102</t>
  </si>
  <si>
    <t>UW603-103</t>
  </si>
  <si>
    <t>UW603-104</t>
  </si>
  <si>
    <t>UW603-106</t>
  </si>
  <si>
    <t>UW603-109</t>
  </si>
  <si>
    <t>UW605-012</t>
  </si>
  <si>
    <t>UW605-032</t>
  </si>
  <si>
    <t>UW606-033</t>
  </si>
  <si>
    <t>UW606-034</t>
  </si>
  <si>
    <t>UW606-036</t>
  </si>
  <si>
    <t>UW606-083</t>
  </si>
  <si>
    <t>UW606-084</t>
  </si>
  <si>
    <t>UW606-086</t>
  </si>
  <si>
    <t>UW606-089</t>
  </si>
  <si>
    <t>UW606-103</t>
  </si>
  <si>
    <t>UW606-104</t>
  </si>
  <si>
    <t>UW606-106</t>
  </si>
  <si>
    <t>UW606-109</t>
  </si>
  <si>
    <t>UW607-053</t>
  </si>
  <si>
    <t>UW607-054</t>
  </si>
  <si>
    <t>UW607-056</t>
  </si>
  <si>
    <t>UW607-083</t>
  </si>
  <si>
    <t>UW607-084</t>
  </si>
  <si>
    <t>UW607-086</t>
  </si>
  <si>
    <t>UW607-103</t>
  </si>
  <si>
    <t>UW607-104</t>
  </si>
  <si>
    <t>UW607-106</t>
  </si>
  <si>
    <t>UW607-253</t>
  </si>
  <si>
    <t>UW607-254</t>
  </si>
  <si>
    <t>UW607-256</t>
  </si>
  <si>
    <t>UW608-223</t>
  </si>
  <si>
    <t>UW608-224</t>
  </si>
  <si>
    <t>UW608-226</t>
  </si>
  <si>
    <t>UW609-083</t>
  </si>
  <si>
    <t>UW609-084</t>
  </si>
  <si>
    <t>UW609-086</t>
  </si>
  <si>
    <t>UW609-223</t>
  </si>
  <si>
    <t>UW609-224</t>
  </si>
  <si>
    <t>UW609-226</t>
  </si>
  <si>
    <t>UW609-253</t>
  </si>
  <si>
    <t>UW609-254</t>
  </si>
  <si>
    <t>UW609-256</t>
  </si>
  <si>
    <t>UW622-253</t>
  </si>
  <si>
    <t>UW622-254</t>
  </si>
  <si>
    <t>UW622-256</t>
  </si>
  <si>
    <t>UW623-253</t>
  </si>
  <si>
    <t>UW623-254</t>
  </si>
  <si>
    <t>UW623-256</t>
  </si>
  <si>
    <t>UW701-01A70</t>
  </si>
  <si>
    <t>UW701-01A75</t>
  </si>
  <si>
    <t>UW701-01A80</t>
  </si>
  <si>
    <t>UW701-01A85</t>
  </si>
  <si>
    <t>UW701-01B70</t>
  </si>
  <si>
    <t>UW701-01B75</t>
  </si>
  <si>
    <t>UW701-01B80</t>
  </si>
  <si>
    <t>UW701-01B85</t>
  </si>
  <si>
    <t>UW701-01B90</t>
  </si>
  <si>
    <t>UW701-01C70</t>
  </si>
  <si>
    <t>UW701-01C75</t>
  </si>
  <si>
    <t>UW701-01C80</t>
  </si>
  <si>
    <t>UW701-01C85</t>
  </si>
  <si>
    <t>UW701-01C90</t>
  </si>
  <si>
    <t>UW701-01D70</t>
  </si>
  <si>
    <t>UW701-01D75</t>
  </si>
  <si>
    <t>UW701-01D80</t>
  </si>
  <si>
    <t>UW701-01D85</t>
  </si>
  <si>
    <t>UW701-01D90</t>
  </si>
  <si>
    <t>UW701-01E75</t>
  </si>
  <si>
    <t>UW701-01E80</t>
  </si>
  <si>
    <t>UW701-01E85</t>
  </si>
  <si>
    <t>UW701-01E90</t>
  </si>
  <si>
    <t>UW702-06A70</t>
  </si>
  <si>
    <t>UW702-06A75</t>
  </si>
  <si>
    <t>UW702-06A80</t>
  </si>
  <si>
    <t>UW702-06A85</t>
  </si>
  <si>
    <t>UW702-06B70</t>
  </si>
  <si>
    <t>UW702-06B75</t>
  </si>
  <si>
    <t>UW702-06B80</t>
  </si>
  <si>
    <t>UW702-06B85</t>
  </si>
  <si>
    <t>UW702-06B90</t>
  </si>
  <si>
    <t>UW702-06C70</t>
  </si>
  <si>
    <t>UW702-06C75</t>
  </si>
  <si>
    <t>UW702-06C80</t>
  </si>
  <si>
    <t>UW702-06C85</t>
  </si>
  <si>
    <t>UW702-06C90</t>
  </si>
  <si>
    <t>UW702-06D70</t>
  </si>
  <si>
    <t>UW702-06D75</t>
  </si>
  <si>
    <t>UW702-06D80</t>
  </si>
  <si>
    <t>UW702-06D85</t>
  </si>
  <si>
    <t>UW702-06D90</t>
  </si>
  <si>
    <t>UW702-06E75</t>
  </si>
  <si>
    <t>UW702-06E80</t>
  </si>
  <si>
    <t>UW702-06E85</t>
  </si>
  <si>
    <t>UW702-06E90</t>
  </si>
  <si>
    <t>UW703-013</t>
  </si>
  <si>
    <t>UW703-014</t>
  </si>
  <si>
    <t>UW703-016</t>
  </si>
  <si>
    <t>UW704-063</t>
  </si>
  <si>
    <t>UW704-064</t>
  </si>
  <si>
    <t>UW704-066</t>
  </si>
  <si>
    <t>16-18CM</t>
  </si>
  <si>
    <t>19-21CM</t>
  </si>
  <si>
    <t>23-25CM</t>
  </si>
  <si>
    <t>25-27CM</t>
  </si>
  <si>
    <t>46W</t>
  </si>
  <si>
    <t>130CM</t>
  </si>
  <si>
    <t>150CM</t>
  </si>
  <si>
    <t>SNOWFLAKES SOCKS White</t>
  </si>
  <si>
    <t>Gray X White</t>
  </si>
  <si>
    <t>Purple X White</t>
  </si>
  <si>
    <t>LACE BRA  Wine Red  A70</t>
  </si>
  <si>
    <t>LACE BRA  Wine Red  A75</t>
  </si>
  <si>
    <t>LACE BRA  Wine Red  A80</t>
  </si>
  <si>
    <t>LACE BRA  Wine Red  A85</t>
  </si>
  <si>
    <t>LACE BRA  Wine Red  B70</t>
  </si>
  <si>
    <t>LACE BRA  Wine Red  B75</t>
  </si>
  <si>
    <t>LACE BRA  Wine Red  B80</t>
  </si>
  <si>
    <t>LACE BRA  Wine Red  B85</t>
  </si>
  <si>
    <t>LACE BRA  Wine Red  B90</t>
  </si>
  <si>
    <t>LACE BRA  Wine Red  C70</t>
  </si>
  <si>
    <t>LACE BRA  Wine Red  C75</t>
  </si>
  <si>
    <t>LACE BRA  Wine Red  C80</t>
  </si>
  <si>
    <t>LACE BRA  Wine Red  C85</t>
  </si>
  <si>
    <t>LACE BRA  Wine Red  C90</t>
  </si>
  <si>
    <t>LACE BRA  Wine Red  D70</t>
  </si>
  <si>
    <t>LACE BRA  Wine Red  D75</t>
  </si>
  <si>
    <t>LACE BRA  Wine Red  D80</t>
  </si>
  <si>
    <t>LACE BRA  Wine Red  D85</t>
  </si>
  <si>
    <t>LACE BRA  Wine Red  D90</t>
  </si>
  <si>
    <t>LACE BRA  Wine Red  E75</t>
  </si>
  <si>
    <t>LACE BRA  Wine Red  E80</t>
  </si>
  <si>
    <t>LACE BRA  Wine Red  E85</t>
  </si>
  <si>
    <t>LACE BRA  Wine Red  E90</t>
  </si>
  <si>
    <t>LACE PANTY  Wine Red  M</t>
  </si>
  <si>
    <t>LACE PANTY  Wine Red  L</t>
  </si>
  <si>
    <t>LACE PANTY  Wine Red  LL</t>
  </si>
  <si>
    <t>Black X White</t>
  </si>
  <si>
    <t>Black X Purple</t>
  </si>
  <si>
    <t>Red X White</t>
  </si>
  <si>
    <t>TextuRed Knitted Sleveless Shell (Blue) LL</t>
  </si>
  <si>
    <t>TextuRed Knitted Sleveless Shell (Black) LL</t>
  </si>
  <si>
    <t>Turquoise X White</t>
  </si>
  <si>
    <t>WineRed</t>
  </si>
  <si>
    <t>Hounds-tooth Plaid Patterned Shawl (Pink)</t>
  </si>
  <si>
    <t>Light Blue</t>
  </si>
  <si>
    <t>Red X Blue</t>
  </si>
  <si>
    <t>S.Blue X Black</t>
  </si>
  <si>
    <t>Hounds-tooth Plaid Patterned Shawl (S.Blue X Black)</t>
  </si>
  <si>
    <t>Orange</t>
  </si>
  <si>
    <t>Dark Blue</t>
  </si>
  <si>
    <t>Light Beige</t>
  </si>
  <si>
    <t>Tomato Red</t>
  </si>
  <si>
    <t>Light Brown</t>
  </si>
  <si>
    <r>
      <rPr>
        <b/>
        <u/>
        <sz val="10"/>
        <rFont val="Noto Sans TC Regular"/>
        <family val="2"/>
        <charset val="128"/>
      </rPr>
      <t>西馬運費</t>
    </r>
    <r>
      <rPr>
        <sz val="10"/>
        <rFont val="Noto Sans TC Regular"/>
        <family val="1"/>
      </rPr>
      <t xml:space="preserve">
*訂單金額未達RM4,000需自付基本運費RM20，除非另做聲明。
*含潔淨洗劑及事業袋之訂單將征收額外運費：_x000B_&gt; 潔淨洗劑：125m/500ml /125ml x 6 (每瓶/組) – RM1；1200ml(每瓶) – RM2_x000B_&gt; 事業袋：首6組 - RM20；第7組起：每組RM5，以此類推
*寄貨將於三至五個工作日內完成。
</t>
    </r>
    <r>
      <rPr>
        <b/>
        <u/>
        <sz val="10"/>
        <rFont val="Noto Sans Regular"/>
      </rPr>
      <t xml:space="preserve">Peninsular Shipping Fees
</t>
    </r>
    <r>
      <rPr>
        <sz val="10"/>
        <rFont val="Noto Sans Regular"/>
      </rPr>
      <t xml:space="preserve">*Free delivery for orders above RM4,000. Delivery fee of RM20 will be incurred for orders below stipulated amount, unless stated otherwise.
*Additional charges for orders that consists of Bio Clean Detergent and Distributor Kit are applicable as follow:-&gt; Bio Clean Detergen125ml 500ml/125ml x 5 – RM1 per bottle/box; 1200ml - RM2 per bottle._x000B_&gt; Distributor Kit: First 6 kits - RM20; every subsequent kit - RM5 each
*Delivery may take 3 to 5 working days. 
</t>
    </r>
    <r>
      <rPr>
        <sz val="10"/>
        <rFont val="Noto Sans TC Regular"/>
        <family val="1"/>
      </rPr>
      <t xml:space="preserve">
</t>
    </r>
    <r>
      <rPr>
        <b/>
        <u/>
        <sz val="10"/>
        <rFont val="Noto Sans TC Regular"/>
        <family val="2"/>
        <charset val="128"/>
      </rPr>
      <t>東馬運費</t>
    </r>
    <r>
      <rPr>
        <sz val="10"/>
        <rFont val="Noto Sans TC Regular"/>
        <family val="1"/>
      </rPr>
      <t xml:space="preserve">
*訂單金額未達RM4,000需自付基本運費RM80，除非另做聲明。
*含潔淨洗劑及事業袋之訂單將征收額外運費：&gt; 潔淨洗劑：125ml/500ml/125ml x 6(每瓶/組) – RM6；1200ml (每瓶) – RM12-&gt; 事業袋：首6組 - RM40；第7組起：每組RM10，以此類推
*寄貨將於三至五個工作日內完成。
</t>
    </r>
    <r>
      <rPr>
        <b/>
        <u/>
        <sz val="10"/>
        <rFont val="Noto Sans Regular"/>
      </rPr>
      <t>East Malaysia Shipping Fees</t>
    </r>
    <r>
      <rPr>
        <sz val="10"/>
        <rFont val="Noto Sans Regular"/>
      </rPr>
      <t xml:space="preserve">
*Free delivery for orders above RM4,000. Delivery fee of RM80 will be incurred for orders below stipulated amount, unless stated otherwise.
*Additional charges for orders that consists of Bio Clean Detergent and Distributor Kit are applicable as follow:-&gt; Bio Clean Detergent:125ml/500ml/125ml x 5 – RM6 per bottle/box; 1200ml - RM12 per bottle._x000B_&gt; Distributor Kit: First 6 kits - RM40; every subsequent kit - RM10 each
*Delivery may take 3 to 5 working days. 
</t>
    </r>
    <r>
      <rPr>
        <sz val="10"/>
        <rFont val="Noto Sans TC Regular"/>
        <family val="1"/>
      </rPr>
      <t xml:space="preserve">
</t>
    </r>
  </si>
  <si>
    <t>OC038</t>
  </si>
  <si>
    <t>AS038</t>
  </si>
  <si>
    <r>
      <rPr>
        <sz val="10"/>
        <color theme="0"/>
        <rFont val="細明體"/>
        <family val="3"/>
        <charset val="136"/>
      </rPr>
      <t>商品編號</t>
    </r>
    <r>
      <rPr>
        <sz val="10"/>
        <color theme="0"/>
        <rFont val="arial"/>
        <family val="2"/>
      </rPr>
      <t>1</t>
    </r>
  </si>
  <si>
    <r>
      <rPr>
        <sz val="10"/>
        <color theme="0"/>
        <rFont val="細明體"/>
        <family val="3"/>
        <charset val="136"/>
      </rPr>
      <t>商品編號</t>
    </r>
    <r>
      <rPr>
        <sz val="10"/>
        <color theme="0"/>
        <rFont val="arial"/>
        <family val="2"/>
      </rPr>
      <t>2</t>
    </r>
  </si>
  <si>
    <r>
      <rPr>
        <sz val="10"/>
        <color theme="0"/>
        <rFont val="細明體"/>
        <family val="3"/>
        <charset val="136"/>
      </rPr>
      <t>顏色</t>
    </r>
  </si>
  <si>
    <r>
      <rPr>
        <sz val="10"/>
        <color theme="0"/>
        <rFont val="細明體"/>
        <family val="3"/>
        <charset val="136"/>
      </rPr>
      <t>尺碼</t>
    </r>
  </si>
  <si>
    <r>
      <rPr>
        <sz val="10"/>
        <color theme="0"/>
        <rFont val="新細明體"/>
        <family val="1"/>
        <charset val="136"/>
      </rPr>
      <t>商品名稱</t>
    </r>
  </si>
  <si>
    <r>
      <rPr>
        <sz val="10"/>
        <color theme="0"/>
        <rFont val="細明體"/>
        <family val="3"/>
        <charset val="136"/>
      </rPr>
      <t>單價</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</si>
</sst>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RM&quot;* #,##0_-;\-&quot;RM&quot;* #,##0_-;_-&quot;RM&quot;* &quot;-&quot;_-;_-@_-"/>
    <numFmt numFmtId="43" formatCode="_-* #,##0.00_-;\-* #,##0.00_-;_-* &quot;-&quot;??_-;_-@_-"/>
    <numFmt numFmtId="164" formatCode="_(* #,##0_);_(* \(#,##0\);_(* &quot;-&quot;_);_(@_)"/>
    <numFmt numFmtId="165" formatCode="_(* #,##0.00_);_(* \(#,##0.00\);_(* &quot;-&quot;??_);_(@_)"/>
    <numFmt numFmtId="166" formatCode="#,##0_ "/>
    <numFmt numFmtId="167" formatCode="_-* #,##0_-;\-* #,##0_-;_-* &quot;-&quot;??_-;_-@_-"/>
  </numFmts>
  <fonts count="40">
    <font>
      <sz val="10"/>
      <name val="arial"/>
      <family val="2"/>
    </font>
    <font>
      <sz val="11"/>
      <color theme="1"/>
      <name val="Calibri"/>
      <family val="2"/>
      <scheme val="minor"/>
    </font>
    <font>
      <sz val="10"/>
      <name val="arial"/>
      <family val="2"/>
    </font>
    <font>
      <sz val="9"/>
      <name val="細明體"/>
      <family val="3"/>
      <charset val="136"/>
    </font>
    <font>
      <sz val="12"/>
      <name val="Arial"/>
      <family val="2"/>
    </font>
    <font>
      <b/>
      <u/>
      <sz val="12"/>
      <name val="Arial"/>
      <family val="2"/>
    </font>
    <font>
      <b/>
      <sz val="12"/>
      <name val="Arial"/>
      <family val="2"/>
    </font>
    <font>
      <b/>
      <sz val="12"/>
      <color theme="0"/>
      <name val="Arial"/>
      <family val="2"/>
    </font>
    <font>
      <sz val="12"/>
      <name val="Arial Unicode MS"/>
      <family val="2"/>
      <charset val="136"/>
    </font>
    <font>
      <b/>
      <sz val="12"/>
      <color theme="0"/>
      <name val="Arial Unicode MS"/>
      <family val="2"/>
      <charset val="136"/>
    </font>
    <font>
      <sz val="12"/>
      <name val="Noto Sans Regular"/>
    </font>
    <font>
      <sz val="10"/>
      <name val="Noto Sans Regular"/>
    </font>
    <font>
      <b/>
      <sz val="12"/>
      <color theme="0"/>
      <name val="Noto Sans Regular"/>
    </font>
    <font>
      <sz val="11"/>
      <name val="Noto Sans Regular"/>
    </font>
    <font>
      <sz val="16"/>
      <name val="Noto Sans Regular"/>
    </font>
    <font>
      <b/>
      <sz val="12"/>
      <name val="Noto Sans Regular"/>
    </font>
    <font>
      <sz val="12"/>
      <name val="Noto Sans TC Regular"/>
      <family val="1"/>
    </font>
    <font>
      <sz val="12"/>
      <name val="Noto Sans Regular"/>
      <family val="2"/>
    </font>
    <font>
      <b/>
      <sz val="12"/>
      <color theme="0"/>
      <name val="Noto Sans TC Regular"/>
      <family val="1"/>
    </font>
    <font>
      <b/>
      <sz val="12"/>
      <color theme="0"/>
      <name val="Noto Sans Regular"/>
      <family val="2"/>
    </font>
    <font>
      <sz val="16"/>
      <name val="Noto Sans Regular"/>
      <family val="2"/>
    </font>
    <font>
      <sz val="10"/>
      <name val="Noto Sans TC Regular"/>
      <family val="1"/>
    </font>
    <font>
      <b/>
      <u/>
      <sz val="16"/>
      <color theme="0"/>
      <name val="Noto Sans TC Regular"/>
      <family val="1"/>
    </font>
    <font>
      <b/>
      <sz val="12"/>
      <color theme="0"/>
      <name val="細明體"/>
      <family val="3"/>
      <charset val="136"/>
    </font>
    <font>
      <sz val="12"/>
      <name val="Noto Sans Regular"/>
      <family val="3"/>
      <charset val="136"/>
    </font>
    <font>
      <sz val="12"/>
      <name val="Noto Sans Regular"/>
      <family val="1"/>
    </font>
    <font>
      <sz val="12"/>
      <name val="Noto Sans TC Regular"/>
      <family val="2"/>
      <charset val="128"/>
    </font>
    <font>
      <sz val="12"/>
      <name val="Noto Sans Regular"/>
      <family val="2"/>
      <charset val="136"/>
    </font>
    <font>
      <sz val="12"/>
      <name val="Noto Sans Regular"/>
      <charset val="136"/>
    </font>
    <font>
      <b/>
      <sz val="12"/>
      <name val="Noto Sans"/>
      <family val="2"/>
      <charset val="1"/>
    </font>
    <font>
      <b/>
      <sz val="12"/>
      <name val="Noto Sans TC Regular"/>
      <family val="2"/>
      <charset val="128"/>
    </font>
    <font>
      <b/>
      <u/>
      <sz val="10"/>
      <name val="Noto Sans TC Regular"/>
      <family val="2"/>
      <charset val="128"/>
    </font>
    <font>
      <sz val="10"/>
      <name val="Noto Sans TC Regular"/>
      <family val="2"/>
      <charset val="128"/>
    </font>
    <font>
      <b/>
      <u/>
      <sz val="16"/>
      <color theme="0"/>
      <name val="Noto Sans"/>
      <family val="2"/>
      <charset val="1"/>
    </font>
    <font>
      <b/>
      <u/>
      <sz val="10"/>
      <name val="Noto Sans Regular"/>
    </font>
    <font>
      <sz val="11"/>
      <color theme="0"/>
      <name val="Calibri"/>
      <family val="2"/>
      <scheme val="minor"/>
    </font>
    <font>
      <sz val="10"/>
      <color theme="0"/>
      <name val="arial"/>
      <family val="2"/>
    </font>
    <font>
      <sz val="10"/>
      <color theme="0"/>
      <name val="細明體"/>
      <family val="3"/>
      <charset val="136"/>
    </font>
    <font>
      <sz val="10"/>
      <color theme="0"/>
      <name val="新細明體"/>
      <family val="1"/>
      <charset val="136"/>
    </font>
    <font>
      <sz val="10"/>
      <color theme="0"/>
      <name val="Noto Sans"/>
      <family val="2"/>
      <charset val="1"/>
    </font>
  </fonts>
  <fills count="7">
    <fill>
      <patternFill patternType="none"/>
    </fill>
    <fill>
      <patternFill patternType="gray125"/>
    </fill>
    <fill>
      <patternFill patternType="solid">
        <fgColor indexed="43"/>
        <bgColor indexed="64"/>
      </patternFill>
    </fill>
    <fill>
      <patternFill patternType="solid">
        <fgColor rgb="FFFF0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s>
  <borders count="50">
    <border>
      <left/>
      <right/>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double">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s>
  <cellStyleXfs count="4">
    <xf numFmtId="0" fontId="0" fillId="0" borderId="0"/>
    <xf numFmtId="0" fontId="2" fillId="0" borderId="0"/>
    <xf numFmtId="43" fontId="2" fillId="0" borderId="0" applyFont="0" applyFill="0" applyBorder="0" applyAlignment="0" applyProtection="0"/>
    <xf numFmtId="0" fontId="1" fillId="0" borderId="0"/>
  </cellStyleXfs>
  <cellXfs count="198">
    <xf numFmtId="0" fontId="0" fillId="0" borderId="0" xfId="0"/>
    <xf numFmtId="0" fontId="4" fillId="0" borderId="0" xfId="0" applyFont="1" applyAlignment="1"/>
    <xf numFmtId="0" fontId="4" fillId="0" borderId="0" xfId="0" applyFont="1"/>
    <xf numFmtId="0" fontId="4" fillId="4" borderId="0" xfId="0" applyFont="1" applyFill="1"/>
    <xf numFmtId="0" fontId="5" fillId="0" borderId="0" xfId="0" applyFont="1" applyBorder="1" applyAlignment="1"/>
    <xf numFmtId="0" fontId="4" fillId="0" borderId="0" xfId="0" applyFont="1" applyBorder="1" applyAlignment="1"/>
    <xf numFmtId="0" fontId="4" fillId="0" borderId="10" xfId="0" applyFont="1" applyBorder="1" applyAlignment="1">
      <alignment horizontal="center"/>
    </xf>
    <xf numFmtId="0" fontId="4" fillId="0" borderId="5" xfId="0" applyFont="1" applyBorder="1"/>
    <xf numFmtId="0" fontId="4" fillId="0" borderId="6" xfId="0" applyFont="1" applyBorder="1"/>
    <xf numFmtId="0" fontId="9" fillId="0" borderId="0" xfId="0" applyFont="1" applyFill="1" applyBorder="1" applyAlignment="1">
      <alignment horizontal="left"/>
    </xf>
    <xf numFmtId="0" fontId="4" fillId="0" borderId="0" xfId="0" applyFont="1" applyProtection="1">
      <protection hidden="1"/>
    </xf>
    <xf numFmtId="0" fontId="7" fillId="0" borderId="0" xfId="0" applyFont="1" applyFill="1" applyAlignment="1" applyProtection="1">
      <alignment horizontal="centerContinuous"/>
      <protection hidden="1"/>
    </xf>
    <xf numFmtId="0" fontId="4" fillId="0" borderId="0" xfId="0" applyFont="1" applyFill="1" applyProtection="1">
      <protection hidden="1"/>
    </xf>
    <xf numFmtId="0" fontId="6" fillId="0" borderId="0" xfId="0" applyFont="1" applyFill="1" applyAlignment="1" applyProtection="1">
      <alignment horizontal="centerContinuous"/>
      <protection hidden="1"/>
    </xf>
    <xf numFmtId="0" fontId="8" fillId="0" borderId="7" xfId="0" applyFont="1" applyBorder="1" applyAlignment="1">
      <alignment horizontal="left"/>
    </xf>
    <xf numFmtId="0" fontId="4" fillId="0" borderId="0" xfId="0" applyFont="1" applyFill="1" applyAlignment="1" applyProtection="1">
      <protection hidden="1"/>
    </xf>
    <xf numFmtId="0" fontId="5" fillId="0" borderId="0" xfId="0" applyFont="1" applyFill="1" applyAlignment="1" applyProtection="1">
      <protection hidden="1"/>
    </xf>
    <xf numFmtId="49" fontId="4" fillId="0" borderId="0" xfId="0" applyNumberFormat="1" applyFont="1" applyFill="1" applyAlignment="1" applyProtection="1">
      <alignment horizontal="left"/>
      <protection hidden="1"/>
    </xf>
    <xf numFmtId="0" fontId="6" fillId="0" borderId="1" xfId="0" applyFont="1" applyFill="1" applyBorder="1" applyAlignment="1" applyProtection="1">
      <alignment horizontal="center"/>
      <protection hidden="1"/>
    </xf>
    <xf numFmtId="0" fontId="4" fillId="0" borderId="2" xfId="0" applyFont="1" applyFill="1" applyBorder="1" applyAlignment="1" applyProtection="1">
      <alignment horizontal="left"/>
      <protection hidden="1"/>
    </xf>
    <xf numFmtId="0" fontId="4" fillId="0" borderId="4" xfId="0" applyFont="1" applyFill="1" applyBorder="1" applyAlignment="1" applyProtection="1">
      <alignment horizontal="left"/>
      <protection hidden="1"/>
    </xf>
    <xf numFmtId="0" fontId="4" fillId="0" borderId="0" xfId="0" applyFont="1" applyFill="1"/>
    <xf numFmtId="0" fontId="8" fillId="0" borderId="0" xfId="0" applyFont="1" applyBorder="1" applyAlignment="1">
      <alignment horizontal="right"/>
    </xf>
    <xf numFmtId="0" fontId="8" fillId="0" borderId="0" xfId="0" applyFont="1" applyBorder="1" applyAlignment="1">
      <alignment horizontal="right"/>
    </xf>
    <xf numFmtId="0" fontId="4" fillId="0" borderId="0" xfId="0" applyFont="1" applyBorder="1"/>
    <xf numFmtId="0" fontId="6" fillId="0" borderId="0" xfId="0" applyFont="1" applyBorder="1" applyAlignment="1">
      <alignment horizontal="center"/>
    </xf>
    <xf numFmtId="165" fontId="6" fillId="0" borderId="0" xfId="0" applyNumberFormat="1" applyFont="1" applyBorder="1"/>
    <xf numFmtId="0" fontId="4" fillId="0" borderId="0" xfId="0" applyFont="1" applyBorder="1" applyAlignment="1">
      <alignment horizontal="right"/>
    </xf>
    <xf numFmtId="0" fontId="10" fillId="0" borderId="33" xfId="0" applyFont="1" applyBorder="1" applyAlignment="1"/>
    <xf numFmtId="0" fontId="10" fillId="0" borderId="25" xfId="0" applyFont="1" applyBorder="1" applyAlignment="1"/>
    <xf numFmtId="0" fontId="10" fillId="0" borderId="32" xfId="0" applyFont="1" applyBorder="1" applyAlignment="1"/>
    <xf numFmtId="0" fontId="10" fillId="0" borderId="26" xfId="0" applyFont="1" applyBorder="1" applyAlignment="1"/>
    <xf numFmtId="0" fontId="10" fillId="0" borderId="40" xfId="0" applyFont="1" applyBorder="1" applyAlignment="1"/>
    <xf numFmtId="0" fontId="10" fillId="0" borderId="31" xfId="0" applyFont="1" applyBorder="1" applyAlignment="1"/>
    <xf numFmtId="0" fontId="12" fillId="5" borderId="17" xfId="0" applyFont="1" applyFill="1" applyBorder="1" applyAlignment="1">
      <alignment horizontal="left"/>
    </xf>
    <xf numFmtId="0" fontId="12" fillId="5" borderId="18" xfId="0" applyFont="1" applyFill="1" applyBorder="1" applyAlignment="1">
      <alignment horizontal="left"/>
    </xf>
    <xf numFmtId="0" fontId="15" fillId="0" borderId="11" xfId="0" applyFont="1" applyBorder="1" applyAlignment="1">
      <alignment horizontal="center"/>
    </xf>
    <xf numFmtId="165" fontId="15" fillId="0" borderId="11" xfId="0" applyNumberFormat="1" applyFont="1" applyBorder="1"/>
    <xf numFmtId="165" fontId="15" fillId="0" borderId="18" xfId="0" applyNumberFormat="1" applyFont="1" applyBorder="1"/>
    <xf numFmtId="0" fontId="17" fillId="0" borderId="0" xfId="0" applyFont="1"/>
    <xf numFmtId="0" fontId="19" fillId="5" borderId="16" xfId="0" applyFont="1" applyFill="1" applyBorder="1" applyAlignment="1">
      <alignment horizontal="left"/>
    </xf>
    <xf numFmtId="166" fontId="20" fillId="0" borderId="11" xfId="0" applyNumberFormat="1" applyFont="1" applyBorder="1" applyAlignment="1">
      <alignment horizontal="center" vertical="center" wrapText="1"/>
    </xf>
    <xf numFmtId="166" fontId="17" fillId="0" borderId="11" xfId="0" applyNumberFormat="1" applyFont="1" applyBorder="1" applyAlignment="1">
      <alignment horizontal="center" vertical="center" wrapText="1"/>
    </xf>
    <xf numFmtId="166" fontId="17" fillId="0" borderId="12" xfId="0" applyNumberFormat="1" applyFont="1" applyBorder="1" applyAlignment="1">
      <alignment horizontal="center" vertical="center" wrapText="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165" fontId="10" fillId="6" borderId="35" xfId="0" applyNumberFormat="1" applyFont="1" applyFill="1" applyBorder="1" applyAlignment="1">
      <alignment vertical="top"/>
    </xf>
    <xf numFmtId="165" fontId="10" fillId="6" borderId="35" xfId="0" applyNumberFormat="1" applyFont="1" applyFill="1" applyBorder="1" applyAlignment="1">
      <alignment horizontal="center" vertical="top"/>
    </xf>
    <xf numFmtId="165" fontId="10" fillId="6" borderId="36" xfId="0" applyNumberFormat="1" applyFont="1" applyFill="1" applyBorder="1" applyAlignment="1">
      <alignment horizontal="center" vertical="top"/>
    </xf>
    <xf numFmtId="165" fontId="10" fillId="6" borderId="3" xfId="0" applyNumberFormat="1" applyFont="1" applyFill="1" applyBorder="1" applyAlignment="1">
      <alignment vertical="top"/>
    </xf>
    <xf numFmtId="165" fontId="10" fillId="6" borderId="3" xfId="0" applyNumberFormat="1" applyFont="1" applyFill="1" applyBorder="1" applyAlignment="1">
      <alignment horizontal="center" vertical="top"/>
    </xf>
    <xf numFmtId="165" fontId="10" fillId="6" borderId="37" xfId="0" applyNumberFormat="1" applyFont="1" applyFill="1" applyBorder="1" applyAlignment="1">
      <alignment horizontal="center" vertical="top"/>
    </xf>
    <xf numFmtId="0" fontId="10" fillId="6" borderId="38" xfId="0" applyFont="1" applyFill="1" applyBorder="1" applyAlignment="1">
      <alignment horizontal="left" vertical="top"/>
    </xf>
    <xf numFmtId="0" fontId="10" fillId="6" borderId="39" xfId="0" applyFont="1" applyFill="1" applyBorder="1" applyAlignment="1">
      <alignment horizontal="left" vertical="top"/>
    </xf>
    <xf numFmtId="14" fontId="10" fillId="0" borderId="0" xfId="0" applyNumberFormat="1" applyFont="1" applyBorder="1" applyAlignment="1">
      <alignment horizontal="right" vertical="top"/>
    </xf>
    <xf numFmtId="0" fontId="24" fillId="0" borderId="22" xfId="0" applyFont="1" applyBorder="1" applyAlignment="1">
      <alignment vertical="top"/>
    </xf>
    <xf numFmtId="0" fontId="27" fillId="0" borderId="21" xfId="0" applyFont="1" applyBorder="1" applyAlignment="1">
      <alignment vertical="top"/>
    </xf>
    <xf numFmtId="0" fontId="27" fillId="0" borderId="22" xfId="0" applyFont="1" applyBorder="1" applyAlignment="1">
      <alignment vertical="top"/>
    </xf>
    <xf numFmtId="0" fontId="27" fillId="0" borderId="30" xfId="0" applyFont="1" applyBorder="1" applyAlignment="1">
      <alignment vertical="top"/>
    </xf>
    <xf numFmtId="0" fontId="25" fillId="0" borderId="11" xfId="0" applyFont="1" applyBorder="1" applyAlignment="1">
      <alignment horizontal="center" vertical="center" wrapText="1"/>
    </xf>
    <xf numFmtId="0" fontId="10" fillId="0" borderId="3" xfId="0" applyFont="1" applyBorder="1" applyAlignment="1">
      <alignment horizontal="center" vertical="center"/>
    </xf>
    <xf numFmtId="0" fontId="10" fillId="0" borderId="38" xfId="0" applyFont="1" applyBorder="1" applyAlignment="1">
      <alignment horizontal="center" vertical="center"/>
    </xf>
    <xf numFmtId="0" fontId="29" fillId="0" borderId="0" xfId="0" applyFont="1" applyAlignment="1">
      <alignment horizontal="left" vertical="center"/>
    </xf>
    <xf numFmtId="0" fontId="30" fillId="0" borderId="0" xfId="0" applyFont="1" applyAlignment="1">
      <alignment vertical="center"/>
    </xf>
    <xf numFmtId="166" fontId="25" fillId="0" borderId="11" xfId="0" applyNumberFormat="1" applyFont="1" applyBorder="1" applyAlignment="1">
      <alignment horizontal="center" vertical="center" wrapText="1"/>
    </xf>
    <xf numFmtId="0" fontId="10" fillId="0" borderId="35" xfId="0" applyFont="1" applyBorder="1" applyAlignment="1">
      <alignment horizontal="center" vertical="center"/>
    </xf>
    <xf numFmtId="0" fontId="10" fillId="0" borderId="45" xfId="0" applyFont="1" applyBorder="1" applyAlignment="1">
      <alignment horizontal="center" vertical="center"/>
    </xf>
    <xf numFmtId="0" fontId="21" fillId="0" borderId="0" xfId="0" applyFont="1" applyAlignment="1">
      <alignment horizontal="left" vertical="top" wrapText="1"/>
    </xf>
    <xf numFmtId="0" fontId="19" fillId="5" borderId="8" xfId="0" applyFont="1" applyFill="1" applyBorder="1" applyAlignment="1">
      <alignment horizontal="left"/>
    </xf>
    <xf numFmtId="0" fontId="12" fillId="5" borderId="9" xfId="0" applyFont="1" applyFill="1" applyBorder="1" applyAlignment="1">
      <alignment horizontal="left"/>
    </xf>
    <xf numFmtId="0" fontId="10" fillId="0" borderId="3" xfId="0" applyFont="1" applyBorder="1" applyAlignment="1" applyProtection="1">
      <alignment horizontal="center" vertical="center"/>
    </xf>
    <xf numFmtId="0" fontId="10" fillId="0" borderId="38" xfId="0" applyFont="1" applyBorder="1" applyAlignment="1" applyProtection="1">
      <alignment horizontal="center" vertical="center"/>
    </xf>
    <xf numFmtId="0" fontId="10" fillId="0" borderId="35" xfId="0" applyFont="1" applyBorder="1" applyAlignment="1" applyProtection="1">
      <alignment horizontal="center" vertical="center"/>
    </xf>
    <xf numFmtId="49" fontId="10" fillId="0" borderId="21" xfId="0" applyNumberFormat="1" applyFont="1" applyBorder="1" applyAlignment="1" applyProtection="1">
      <alignment horizontal="left"/>
    </xf>
    <xf numFmtId="49" fontId="10" fillId="0" borderId="25" xfId="0" applyNumberFormat="1" applyFont="1" applyBorder="1" applyAlignment="1" applyProtection="1">
      <alignment horizontal="left"/>
    </xf>
    <xf numFmtId="49" fontId="10" fillId="0" borderId="22" xfId="0" applyNumberFormat="1" applyFont="1" applyBorder="1" applyAlignment="1" applyProtection="1">
      <alignment horizontal="left"/>
    </xf>
    <xf numFmtId="49" fontId="10" fillId="0" borderId="26" xfId="0" applyNumberFormat="1" applyFont="1" applyBorder="1" applyAlignment="1" applyProtection="1">
      <alignment horizontal="left"/>
    </xf>
    <xf numFmtId="0" fontId="16" fillId="6" borderId="44" xfId="0" applyFont="1" applyFill="1" applyBorder="1" applyAlignment="1">
      <alignment horizontal="left" vertical="top"/>
    </xf>
    <xf numFmtId="0" fontId="16" fillId="6" borderId="32" xfId="0" applyFont="1" applyFill="1" applyBorder="1" applyAlignment="1">
      <alignment horizontal="left" vertical="top"/>
    </xf>
    <xf numFmtId="0" fontId="10" fillId="0" borderId="22" xfId="0" applyFont="1" applyBorder="1" applyAlignment="1">
      <alignment horizontal="left" vertical="top"/>
    </xf>
    <xf numFmtId="0" fontId="10" fillId="0" borderId="32" xfId="0" applyFont="1" applyBorder="1" applyAlignment="1">
      <alignment horizontal="left" vertical="top"/>
    </xf>
    <xf numFmtId="0" fontId="10" fillId="0" borderId="26" xfId="0" applyFont="1" applyBorder="1" applyAlignment="1">
      <alignment horizontal="left" vertical="top"/>
    </xf>
    <xf numFmtId="0" fontId="27" fillId="0" borderId="21" xfId="0" applyFont="1" applyBorder="1" applyAlignment="1">
      <alignment horizontal="left" vertical="top"/>
    </xf>
    <xf numFmtId="0" fontId="10" fillId="0" borderId="33" xfId="0" applyFont="1" applyBorder="1" applyAlignment="1">
      <alignment horizontal="left" vertical="top"/>
    </xf>
    <xf numFmtId="0" fontId="10" fillId="0" borderId="25" xfId="0" applyFont="1" applyBorder="1" applyAlignment="1">
      <alignment horizontal="left" vertical="top"/>
    </xf>
    <xf numFmtId="0" fontId="25" fillId="0" borderId="19" xfId="0" applyFont="1" applyBorder="1" applyAlignment="1">
      <alignment horizontal="center" vertical="center" wrapText="1"/>
    </xf>
    <xf numFmtId="0" fontId="10" fillId="0" borderId="24" xfId="0" applyFont="1" applyBorder="1" applyAlignment="1">
      <alignment horizontal="center" vertical="center" wrapText="1"/>
    </xf>
    <xf numFmtId="0" fontId="16" fillId="6" borderId="42" xfId="0" applyFont="1" applyFill="1" applyBorder="1" applyAlignment="1">
      <alignment horizontal="left" vertical="top"/>
    </xf>
    <xf numFmtId="0" fontId="16" fillId="6" borderId="43" xfId="0" applyFont="1" applyFill="1" applyBorder="1" applyAlignment="1">
      <alignment horizontal="left" vertical="top"/>
    </xf>
    <xf numFmtId="0" fontId="16" fillId="6" borderId="45" xfId="0" applyFont="1" applyFill="1" applyBorder="1" applyAlignment="1">
      <alignment horizontal="left" vertical="top"/>
    </xf>
    <xf numFmtId="0" fontId="25" fillId="0" borderId="48" xfId="0" applyFont="1" applyBorder="1" applyAlignment="1">
      <alignment horizontal="left" vertical="center" wrapText="1"/>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0" fillId="0" borderId="0" xfId="0" applyFont="1" applyBorder="1" applyAlignment="1">
      <alignment horizontal="left" vertical="center"/>
    </xf>
    <xf numFmtId="0" fontId="10" fillId="0" borderId="41" xfId="0" applyFont="1" applyBorder="1" applyAlignment="1">
      <alignment horizontal="left" vertical="center"/>
    </xf>
    <xf numFmtId="0" fontId="10" fillId="0" borderId="8" xfId="0" applyFont="1" applyBorder="1" applyAlignment="1">
      <alignment horizontal="left" vertical="center"/>
    </xf>
    <xf numFmtId="0" fontId="10" fillId="0" borderId="9" xfId="0" applyFont="1" applyBorder="1" applyAlignment="1">
      <alignment horizontal="left" vertical="center"/>
    </xf>
    <xf numFmtId="0" fontId="10" fillId="0" borderId="49" xfId="0" applyFont="1" applyBorder="1" applyAlignment="1">
      <alignment horizontal="left" vertical="center"/>
    </xf>
    <xf numFmtId="0" fontId="16" fillId="0" borderId="44" xfId="0" applyFont="1" applyBorder="1" applyAlignment="1">
      <alignment horizontal="center" vertical="center"/>
    </xf>
    <xf numFmtId="0" fontId="16" fillId="0" borderId="45" xfId="0" applyFont="1" applyBorder="1" applyAlignment="1">
      <alignment horizontal="center" vertical="center"/>
    </xf>
    <xf numFmtId="0" fontId="27" fillId="0" borderId="16" xfId="0" applyFont="1" applyBorder="1" applyAlignment="1">
      <alignment horizontal="right" vertical="center"/>
    </xf>
    <xf numFmtId="0" fontId="10" fillId="0" borderId="24" xfId="0" applyFont="1" applyBorder="1" applyAlignment="1">
      <alignment horizontal="right" vertical="center"/>
    </xf>
    <xf numFmtId="0" fontId="28" fillId="0" borderId="11" xfId="0" applyFont="1" applyBorder="1" applyAlignment="1">
      <alignment horizontal="center" vertical="center" wrapText="1"/>
    </xf>
    <xf numFmtId="0" fontId="17" fillId="0" borderId="11"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22" fillId="3" borderId="0" xfId="0" applyFont="1" applyFill="1" applyAlignment="1">
      <alignment horizontal="center" vertical="center" wrapText="1"/>
    </xf>
    <xf numFmtId="0" fontId="22" fillId="3" borderId="0" xfId="0" applyFont="1" applyFill="1" applyAlignment="1">
      <alignment horizontal="center" vertical="center"/>
    </xf>
    <xf numFmtId="0" fontId="17" fillId="0" borderId="0" xfId="0" applyFont="1" applyBorder="1" applyAlignment="1">
      <alignment horizontal="right" vertical="top"/>
    </xf>
    <xf numFmtId="0" fontId="10" fillId="0" borderId="0" xfId="0" applyFont="1" applyBorder="1" applyAlignment="1">
      <alignment horizontal="right" vertical="top"/>
    </xf>
    <xf numFmtId="0" fontId="17" fillId="0" borderId="17" xfId="0" applyFont="1" applyBorder="1" applyAlignment="1"/>
    <xf numFmtId="0" fontId="10" fillId="0" borderId="17" xfId="0" applyFont="1" applyBorder="1" applyAlignment="1"/>
    <xf numFmtId="0" fontId="10" fillId="0" borderId="18" xfId="0" applyFont="1" applyBorder="1" applyAlignment="1"/>
    <xf numFmtId="0" fontId="24" fillId="0" borderId="30" xfId="0" applyFont="1" applyBorder="1" applyAlignment="1">
      <alignment horizontal="left" vertical="top"/>
    </xf>
    <xf numFmtId="0" fontId="10" fillId="0" borderId="40" xfId="0" applyFont="1" applyBorder="1" applyAlignment="1">
      <alignment horizontal="left" vertical="top"/>
    </xf>
    <xf numFmtId="0" fontId="10" fillId="0" borderId="31" xfId="0" applyFont="1" applyBorder="1" applyAlignment="1">
      <alignment horizontal="left" vertical="top"/>
    </xf>
    <xf numFmtId="0" fontId="10" fillId="0" borderId="28" xfId="0" applyFont="1" applyBorder="1" applyAlignment="1">
      <alignment horizontal="left" vertical="top"/>
    </xf>
    <xf numFmtId="0" fontId="10" fillId="0" borderId="20" xfId="0" applyFont="1" applyBorder="1" applyAlignment="1">
      <alignment horizontal="left" vertical="top"/>
    </xf>
    <xf numFmtId="0" fontId="10" fillId="0" borderId="29" xfId="0" applyFont="1" applyBorder="1" applyAlignment="1">
      <alignment horizontal="left" vertical="top"/>
    </xf>
    <xf numFmtId="0" fontId="28" fillId="0" borderId="23" xfId="0" applyFont="1" applyBorder="1" applyAlignment="1">
      <alignment horizontal="left" vertical="top"/>
    </xf>
    <xf numFmtId="0" fontId="17" fillId="0" borderId="34" xfId="0" applyFont="1" applyBorder="1" applyAlignment="1">
      <alignment horizontal="left" vertical="top"/>
    </xf>
    <xf numFmtId="0" fontId="17" fillId="0" borderId="27" xfId="0" applyFont="1" applyBorder="1" applyAlignment="1">
      <alignment horizontal="left" vertical="top"/>
    </xf>
    <xf numFmtId="0" fontId="27" fillId="0" borderId="22" xfId="0" applyFont="1" applyBorder="1" applyAlignment="1">
      <alignment horizontal="left" vertical="top"/>
    </xf>
    <xf numFmtId="0" fontId="24" fillId="0" borderId="22" xfId="0" applyFont="1" applyBorder="1" applyAlignment="1">
      <alignment horizontal="left" vertical="top"/>
    </xf>
    <xf numFmtId="0" fontId="10" fillId="0" borderId="21" xfId="0" applyFont="1" applyBorder="1" applyAlignment="1">
      <alignment horizontal="left"/>
    </xf>
    <xf numFmtId="0" fontId="10" fillId="0" borderId="33" xfId="0" applyFont="1" applyBorder="1" applyAlignment="1">
      <alignment horizontal="left"/>
    </xf>
    <xf numFmtId="0" fontId="10" fillId="0" borderId="25" xfId="0" applyFont="1" applyBorder="1" applyAlignment="1">
      <alignment horizontal="left"/>
    </xf>
    <xf numFmtId="0" fontId="10" fillId="0" borderId="30" xfId="0" applyFont="1" applyBorder="1" applyAlignment="1">
      <alignment horizontal="left"/>
    </xf>
    <xf numFmtId="0" fontId="10" fillId="0" borderId="40" xfId="0" applyFont="1" applyBorder="1" applyAlignment="1">
      <alignment horizontal="left"/>
    </xf>
    <xf numFmtId="0" fontId="10" fillId="0" borderId="31" xfId="0" applyFont="1" applyBorder="1" applyAlignment="1">
      <alignment horizontal="left"/>
    </xf>
    <xf numFmtId="0" fontId="10" fillId="0" borderId="28" xfId="0" applyFont="1" applyBorder="1" applyAlignment="1">
      <alignment horizontal="left"/>
    </xf>
    <xf numFmtId="0" fontId="10" fillId="0" borderId="20" xfId="0" applyFont="1" applyBorder="1" applyAlignment="1">
      <alignment horizontal="left"/>
    </xf>
    <xf numFmtId="0" fontId="10" fillId="0" borderId="29" xfId="0" applyFont="1" applyBorder="1" applyAlignment="1">
      <alignment horizontal="left"/>
    </xf>
    <xf numFmtId="0" fontId="10" fillId="0" borderId="30" xfId="0" applyFont="1" applyBorder="1" applyAlignment="1">
      <alignment horizontal="left" vertical="top"/>
    </xf>
    <xf numFmtId="0" fontId="10" fillId="0" borderId="23" xfId="0" applyFont="1" applyBorder="1" applyAlignment="1">
      <alignment horizontal="left"/>
    </xf>
    <xf numFmtId="0" fontId="10" fillId="0" borderId="34" xfId="0" applyFont="1" applyBorder="1" applyAlignment="1">
      <alignment horizontal="left"/>
    </xf>
    <xf numFmtId="0" fontId="10" fillId="0" borderId="27" xfId="0" applyFont="1" applyBorder="1" applyAlignment="1">
      <alignment horizontal="left"/>
    </xf>
    <xf numFmtId="0" fontId="10" fillId="0" borderId="22" xfId="0" applyFont="1" applyBorder="1" applyAlignment="1">
      <alignment horizontal="left"/>
    </xf>
    <xf numFmtId="0" fontId="10" fillId="0" borderId="32" xfId="0" applyFont="1" applyBorder="1" applyAlignment="1">
      <alignment horizontal="left"/>
    </xf>
    <xf numFmtId="0" fontId="10" fillId="0" borderId="26" xfId="0" applyFont="1" applyBorder="1" applyAlignment="1">
      <alignment horizontal="left"/>
    </xf>
    <xf numFmtId="0" fontId="10" fillId="0" borderId="7" xfId="0" applyFont="1" applyBorder="1" applyAlignment="1">
      <alignment horizontal="left"/>
    </xf>
    <xf numFmtId="0" fontId="10" fillId="0" borderId="0" xfId="0" applyFont="1" applyBorder="1" applyAlignment="1">
      <alignment horizontal="left"/>
    </xf>
    <xf numFmtId="0" fontId="10" fillId="0" borderId="41" xfId="0" applyFont="1" applyBorder="1" applyAlignment="1">
      <alignment horizontal="left"/>
    </xf>
    <xf numFmtId="0" fontId="19" fillId="5" borderId="7" xfId="0" applyFont="1" applyFill="1" applyBorder="1" applyAlignment="1">
      <alignment horizontal="left"/>
    </xf>
    <xf numFmtId="0" fontId="12" fillId="5" borderId="0" xfId="0" applyFont="1" applyFill="1" applyBorder="1" applyAlignment="1">
      <alignment horizontal="left"/>
    </xf>
    <xf numFmtId="0" fontId="17" fillId="0" borderId="16" xfId="0" applyFont="1" applyBorder="1" applyAlignment="1">
      <alignment horizontal="left"/>
    </xf>
    <xf numFmtId="0" fontId="10" fillId="0" borderId="17" xfId="0" applyFont="1" applyBorder="1" applyAlignment="1">
      <alignment horizontal="left"/>
    </xf>
    <xf numFmtId="0" fontId="10" fillId="0" borderId="18" xfId="0" applyFont="1" applyBorder="1" applyAlignment="1">
      <alignment horizontal="left"/>
    </xf>
    <xf numFmtId="49" fontId="25" fillId="0" borderId="21" xfId="0" applyNumberFormat="1" applyFont="1" applyBorder="1" applyAlignment="1">
      <alignment horizontal="left" vertical="top"/>
    </xf>
    <xf numFmtId="49" fontId="10" fillId="0" borderId="33" xfId="0" applyNumberFormat="1" applyFont="1" applyBorder="1" applyAlignment="1">
      <alignment horizontal="left" vertical="top"/>
    </xf>
    <xf numFmtId="49" fontId="10" fillId="0" borderId="25" xfId="0" applyNumberFormat="1" applyFont="1" applyBorder="1" applyAlignment="1">
      <alignment horizontal="left" vertical="top"/>
    </xf>
    <xf numFmtId="49" fontId="25" fillId="0" borderId="22" xfId="0" applyNumberFormat="1" applyFont="1" applyBorder="1" applyAlignment="1">
      <alignment horizontal="left" vertical="top"/>
    </xf>
    <xf numFmtId="49" fontId="10" fillId="0" borderId="32" xfId="0" applyNumberFormat="1" applyFont="1" applyBorder="1" applyAlignment="1">
      <alignment horizontal="left" vertical="top"/>
    </xf>
    <xf numFmtId="49" fontId="10" fillId="0" borderId="26" xfId="0" applyNumberFormat="1" applyFont="1" applyBorder="1" applyAlignment="1">
      <alignment horizontal="left" vertical="top"/>
    </xf>
    <xf numFmtId="49" fontId="17" fillId="0" borderId="22" xfId="0" applyNumberFormat="1" applyFont="1" applyBorder="1" applyAlignment="1">
      <alignment horizontal="left" vertical="top"/>
    </xf>
    <xf numFmtId="49" fontId="25" fillId="0" borderId="23" xfId="0" applyNumberFormat="1" applyFont="1" applyBorder="1" applyAlignment="1">
      <alignment horizontal="left" vertical="top"/>
    </xf>
    <xf numFmtId="49" fontId="10" fillId="0" borderId="34" xfId="0" applyNumberFormat="1" applyFont="1" applyBorder="1" applyAlignment="1">
      <alignment horizontal="left" vertical="top"/>
    </xf>
    <xf numFmtId="49" fontId="10" fillId="0" borderId="27" xfId="0" applyNumberFormat="1" applyFont="1" applyBorder="1" applyAlignment="1">
      <alignment horizontal="left" vertical="top"/>
    </xf>
    <xf numFmtId="49" fontId="10" fillId="0" borderId="23" xfId="0" applyNumberFormat="1" applyFont="1" applyBorder="1" applyAlignment="1" applyProtection="1">
      <alignment horizontal="left"/>
    </xf>
    <xf numFmtId="49" fontId="10" fillId="0" borderId="27" xfId="0" applyNumberFormat="1" applyFont="1" applyBorder="1" applyAlignment="1" applyProtection="1">
      <alignment horizontal="left"/>
    </xf>
    <xf numFmtId="0" fontId="17" fillId="0" borderId="16" xfId="0" applyFont="1" applyBorder="1" applyAlignment="1">
      <alignment horizontal="left" vertical="top"/>
    </xf>
    <xf numFmtId="0" fontId="10" fillId="0" borderId="17" xfId="0" applyFont="1" applyBorder="1" applyAlignment="1">
      <alignment horizontal="left" vertical="top"/>
    </xf>
    <xf numFmtId="0" fontId="10" fillId="0" borderId="18" xfId="0" applyFont="1" applyBorder="1" applyAlignment="1">
      <alignment horizontal="left" vertical="top"/>
    </xf>
    <xf numFmtId="0" fontId="10" fillId="0" borderId="16" xfId="0" applyFont="1" applyBorder="1" applyAlignment="1">
      <alignment horizontal="left"/>
    </xf>
    <xf numFmtId="0" fontId="32" fillId="0" borderId="0" xfId="0" applyFont="1" applyAlignment="1">
      <alignment horizontal="left" vertical="top" wrapText="1"/>
    </xf>
    <xf numFmtId="0" fontId="10" fillId="0" borderId="48" xfId="0" applyFont="1" applyBorder="1" applyAlignment="1">
      <alignment horizontal="left"/>
    </xf>
    <xf numFmtId="0" fontId="10" fillId="0" borderId="6" xfId="0" applyFont="1" applyBorder="1" applyAlignment="1">
      <alignment horizontal="left"/>
    </xf>
    <xf numFmtId="0" fontId="10" fillId="0" borderId="8" xfId="0" applyFont="1" applyBorder="1" applyAlignment="1">
      <alignment horizontal="left"/>
    </xf>
    <xf numFmtId="0" fontId="10" fillId="0" borderId="49" xfId="0" applyFont="1" applyBorder="1" applyAlignment="1">
      <alignment horizontal="left"/>
    </xf>
    <xf numFmtId="0" fontId="16" fillId="6" borderId="46" xfId="0" applyFont="1" applyFill="1" applyBorder="1" applyAlignment="1">
      <alignment horizontal="left" vertical="top"/>
    </xf>
    <xf numFmtId="0" fontId="16" fillId="6" borderId="47" xfId="0" applyFont="1" applyFill="1" applyBorder="1" applyAlignment="1">
      <alignment horizontal="left" vertical="top"/>
    </xf>
    <xf numFmtId="0" fontId="27" fillId="0" borderId="0" xfId="0" applyFont="1" applyBorder="1" applyAlignment="1">
      <alignment horizontal="right" vertical="center" wrapText="1"/>
    </xf>
    <xf numFmtId="0" fontId="10" fillId="0" borderId="0" xfId="0" applyFont="1" applyBorder="1" applyAlignment="1">
      <alignment horizontal="right" vertical="center" wrapText="1"/>
    </xf>
    <xf numFmtId="0" fontId="8" fillId="0" borderId="0" xfId="0" applyFont="1" applyBorder="1" applyAlignment="1">
      <alignment horizontal="center"/>
    </xf>
    <xf numFmtId="0" fontId="8" fillId="0" borderId="20" xfId="0" applyFont="1" applyBorder="1" applyAlignment="1">
      <alignment horizontal="center"/>
    </xf>
    <xf numFmtId="0" fontId="25" fillId="0" borderId="19" xfId="0" applyFont="1" applyBorder="1" applyAlignment="1">
      <alignment horizontal="right" vertical="center"/>
    </xf>
    <xf numFmtId="0" fontId="10" fillId="0" borderId="17" xfId="0" applyFont="1" applyBorder="1" applyAlignment="1">
      <alignment horizontal="right" vertical="center"/>
    </xf>
    <xf numFmtId="0" fontId="36" fillId="2" borderId="3" xfId="0" applyFont="1" applyFill="1" applyBorder="1" applyAlignment="1">
      <alignment horizontal="left" vertical="center"/>
    </xf>
    <xf numFmtId="42" fontId="36" fillId="2" borderId="3" xfId="0" applyNumberFormat="1" applyFont="1" applyFill="1" applyBorder="1" applyAlignment="1">
      <alignment horizontal="left" vertical="center"/>
    </xf>
    <xf numFmtId="164" fontId="37" fillId="2" borderId="3" xfId="0" applyNumberFormat="1" applyFont="1" applyFill="1" applyBorder="1" applyAlignment="1">
      <alignment horizontal="right" vertical="center"/>
    </xf>
    <xf numFmtId="0" fontId="36" fillId="0" borderId="0" xfId="0" applyFont="1" applyFill="1" applyProtection="1">
      <protection hidden="1"/>
    </xf>
    <xf numFmtId="0" fontId="36" fillId="0" borderId="0" xfId="0" applyFont="1"/>
    <xf numFmtId="0" fontId="35" fillId="0" borderId="0" xfId="3" applyFont="1"/>
    <xf numFmtId="0" fontId="39" fillId="0" borderId="0" xfId="0" applyFont="1" applyFill="1" applyProtection="1">
      <protection hidden="1"/>
    </xf>
    <xf numFmtId="0" fontId="35" fillId="0" borderId="0" xfId="3" applyFont="1" applyAlignment="1">
      <alignment horizontal="left"/>
    </xf>
    <xf numFmtId="0" fontId="39" fillId="0" borderId="0" xfId="0" applyFont="1" applyAlignment="1" applyProtection="1">
      <alignment horizontal="left" vertical="center"/>
      <protection hidden="1"/>
    </xf>
    <xf numFmtId="0" fontId="39" fillId="0" borderId="0" xfId="0" applyFont="1"/>
    <xf numFmtId="0" fontId="35" fillId="0" borderId="0" xfId="3" applyFont="1" applyFill="1"/>
    <xf numFmtId="0" fontId="39" fillId="0" borderId="0" xfId="0" applyFont="1" applyAlignment="1">
      <alignment horizontal="left" vertical="center"/>
    </xf>
    <xf numFmtId="42" fontId="39" fillId="0" borderId="0" xfId="0" applyNumberFormat="1" applyFont="1" applyAlignment="1" applyProtection="1">
      <alignment horizontal="left" vertical="center"/>
      <protection hidden="1"/>
    </xf>
    <xf numFmtId="167" fontId="39" fillId="0" borderId="0" xfId="2" applyNumberFormat="1" applyFont="1" applyFill="1" applyAlignment="1" applyProtection="1">
      <alignment horizontal="right" vertical="center"/>
      <protection hidden="1"/>
    </xf>
    <xf numFmtId="0" fontId="36" fillId="0" borderId="0" xfId="0" applyFont="1" applyAlignment="1" applyProtection="1">
      <alignment horizontal="left" vertical="center"/>
      <protection hidden="1"/>
    </xf>
    <xf numFmtId="42" fontId="36" fillId="0" borderId="0" xfId="0" applyNumberFormat="1" applyFont="1" applyAlignment="1" applyProtection="1">
      <alignment horizontal="left" vertical="center"/>
      <protection hidden="1"/>
    </xf>
    <xf numFmtId="0" fontId="36" fillId="0" borderId="0" xfId="0" applyFont="1" applyAlignment="1" applyProtection="1">
      <alignment horizontal="right" vertical="center"/>
      <protection hidden="1"/>
    </xf>
    <xf numFmtId="0" fontId="36" fillId="0" borderId="0" xfId="0" applyFont="1" applyFill="1"/>
    <xf numFmtId="0" fontId="36" fillId="0" borderId="0" xfId="0" applyFont="1" applyFill="1" applyBorder="1" applyAlignment="1">
      <alignment horizontal="left" vertical="center"/>
    </xf>
  </cellXfs>
  <cellStyles count="4">
    <cellStyle name="Comma" xfId="2" builtinId="3"/>
    <cellStyle name="Normal" xfId="0" builtinId="0"/>
    <cellStyle name="Normal 2" xfId="3"/>
    <cellStyle name="一般 2" xfId="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127468</xdr:colOff>
      <xdr:row>0</xdr:row>
      <xdr:rowOff>35720</xdr:rowOff>
    </xdr:from>
    <xdr:to>
      <xdr:col>2</xdr:col>
      <xdr:colOff>404812</xdr:colOff>
      <xdr:row>7</xdr:row>
      <xdr:rowOff>156734</xdr:rowOff>
    </xdr:to>
    <xdr:pic>
      <xdr:nvPicPr>
        <xdr:cNvPr id="2" name="圖片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468" y="35720"/>
          <a:ext cx="1587032" cy="1561670"/>
        </a:xfrm>
        <a:prstGeom prst="rect">
          <a:avLst/>
        </a:prstGeom>
      </xdr:spPr>
    </xdr:pic>
    <xdr:clientData/>
  </xdr:twoCellAnchor>
  <xdr:twoCellAnchor editAs="oneCell">
    <xdr:from>
      <xdr:col>2</xdr:col>
      <xdr:colOff>215900</xdr:colOff>
      <xdr:row>18</xdr:row>
      <xdr:rowOff>50800</xdr:rowOff>
    </xdr:from>
    <xdr:to>
      <xdr:col>2</xdr:col>
      <xdr:colOff>406400</xdr:colOff>
      <xdr:row>18</xdr:row>
      <xdr:rowOff>203200</xdr:rowOff>
    </xdr:to>
    <xdr:sp macro="" textlink="">
      <xdr:nvSpPr>
        <xdr:cNvPr id="1034" name="OptionButton1" hidden="1">
          <a:extLst>
            <a:ext uri="{63B3BB69-23CF-44E3-9099-C40C66FF867C}">
              <a14:compatExt xmlns:a14="http://schemas.microsoft.com/office/drawing/2010/main"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215900</xdr:colOff>
      <xdr:row>19</xdr:row>
      <xdr:rowOff>63500</xdr:rowOff>
    </xdr:from>
    <xdr:to>
      <xdr:col>2</xdr:col>
      <xdr:colOff>406400</xdr:colOff>
      <xdr:row>19</xdr:row>
      <xdr:rowOff>215900</xdr:rowOff>
    </xdr:to>
    <xdr:sp macro="" textlink="">
      <xdr:nvSpPr>
        <xdr:cNvPr id="1035" name="OptionButton2" hidden="1">
          <a:extLst>
            <a:ext uri="{63B3BB69-23CF-44E3-9099-C40C66FF867C}">
              <a14:compatExt xmlns:a14="http://schemas.microsoft.com/office/drawing/2010/main"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8</xdr:col>
      <xdr:colOff>406400</xdr:colOff>
      <xdr:row>15</xdr:row>
      <xdr:rowOff>63500</xdr:rowOff>
    </xdr:from>
    <xdr:to>
      <xdr:col>9</xdr:col>
      <xdr:colOff>152400</xdr:colOff>
      <xdr:row>15</xdr:row>
      <xdr:rowOff>215900</xdr:rowOff>
    </xdr:to>
    <xdr:sp macro="" textlink="">
      <xdr:nvSpPr>
        <xdr:cNvPr id="1039" name="OptionButton3"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11</xdr:col>
      <xdr:colOff>635000</xdr:colOff>
      <xdr:row>15</xdr:row>
      <xdr:rowOff>63500</xdr:rowOff>
    </xdr:from>
    <xdr:to>
      <xdr:col>11</xdr:col>
      <xdr:colOff>825500</xdr:colOff>
      <xdr:row>15</xdr:row>
      <xdr:rowOff>215900</xdr:rowOff>
    </xdr:to>
    <xdr:sp macro="" textlink="">
      <xdr:nvSpPr>
        <xdr:cNvPr id="1040" name="OptionButton4"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0</xdr:col>
          <xdr:colOff>11906</xdr:colOff>
          <xdr:row>18</xdr:row>
          <xdr:rowOff>11906</xdr:rowOff>
        </xdr:from>
        <xdr:to>
          <xdr:col>4</xdr:col>
          <xdr:colOff>-1</xdr:colOff>
          <xdr:row>20</xdr:row>
          <xdr:rowOff>0</xdr:rowOff>
        </xdr:to>
        <xdr:grpSp>
          <xdr:nvGrpSpPr>
            <xdr:cNvPr id="11" name="群組 10">
              <a:extLst>
                <a:ext uri="{FF2B5EF4-FFF2-40B4-BE49-F238E27FC236}">
                  <a16:creationId xmlns:a16="http://schemas.microsoft.com/office/drawing/2014/main" id="{00000000-0008-0000-0100-00000B000000}"/>
                </a:ext>
              </a:extLst>
            </xdr:cNvPr>
            <xdr:cNvGrpSpPr/>
          </xdr:nvGrpSpPr>
          <xdr:grpSpPr>
            <a:xfrm>
              <a:off x="11906" y="4139406"/>
              <a:ext cx="2448718" cy="496094"/>
              <a:chOff x="12334937" y="2155032"/>
              <a:chExt cx="600078" cy="511969"/>
            </a:xfrm>
            <a:noFill/>
          </xdr:grpSpPr>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12749140" y="2193428"/>
                <a:ext cx="85797" cy="179189"/>
              </a:xfrm>
              <a:prstGeom prst="rect">
                <a:avLst/>
              </a:prstGeom>
              <a:noFill/>
              <a:ln>
                <a:noFill/>
              </a:ln>
              <a:extLst>
                <a:ext uri="{909E8E84-426E-40DD-AFC4-6F175D3DCCD1}">
                  <a14:hiddenFill>
                    <a:solidFill>
                      <a:srgbClr val="FFFFFF"/>
                    </a:solidFill>
                  </a14:hiddenFill>
                </a:ext>
                <a:ext uri="{91240B29-F687-4F45-9708-019B960494DF}">
                  <a14:hiddenLine w="9525" cap="rnd">
                    <a:solidFill>
                      <a:srgbClr val="000000"/>
                    </a:solidFill>
                    <a:prstDash val="sysDot"/>
                    <a:miter lim="800000"/>
                    <a:headEnd/>
                    <a:tailEnd/>
                  </a14:hiddenLine>
                </a:ext>
              </a:extLst>
            </xdr:spPr>
          </xdr:sp>
          <xdr:sp macro="" textlink="">
            <xdr:nvSpPr>
              <xdr:cNvPr id="1061" name="Option Button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12749140" y="2462212"/>
                <a:ext cx="85290" cy="16639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2" name="Group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12334937" y="2155032"/>
                <a:ext cx="600078" cy="511969"/>
              </a:xfrm>
              <a:prstGeom prst="rect">
                <a:avLst/>
              </a:prstGeom>
              <a:noFill/>
              <a:ln w="9525">
                <a:miter lim="800000"/>
                <a:headEnd/>
                <a:tailEnd/>
              </a:ln>
              <a:extLst>
                <a:ext uri="{909E8E84-426E-40DD-AFC4-6F175D3DCCD1}">
                  <a14:hiddenFill>
                    <a:noFill/>
                  </a14:hiddenFill>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2000250</xdr:colOff>
          <xdr:row>14</xdr:row>
          <xdr:rowOff>226218</xdr:rowOff>
        </xdr:from>
        <xdr:to>
          <xdr:col>13</xdr:col>
          <xdr:colOff>0</xdr:colOff>
          <xdr:row>15</xdr:row>
          <xdr:rowOff>238125</xdr:rowOff>
        </xdr:to>
        <xdr:grpSp>
          <xdr:nvGrpSpPr>
            <xdr:cNvPr id="12" name="群組 11">
              <a:extLst>
                <a:ext uri="{FF2B5EF4-FFF2-40B4-BE49-F238E27FC236}">
                  <a16:creationId xmlns:a16="http://schemas.microsoft.com/office/drawing/2014/main" id="{00000000-0008-0000-0100-00000C000000}"/>
                </a:ext>
              </a:extLst>
            </xdr:cNvPr>
            <xdr:cNvGrpSpPr/>
          </xdr:nvGrpSpPr>
          <xdr:grpSpPr>
            <a:xfrm>
              <a:off x="5746750" y="3345656"/>
              <a:ext cx="5738813" cy="257969"/>
              <a:chOff x="6619876" y="2609846"/>
              <a:chExt cx="4274344" cy="316706"/>
            </a:xfrm>
            <a:noFill/>
          </xdr:grpSpPr>
          <xdr:sp macro="" textlink="">
            <xdr:nvSpPr>
              <xdr:cNvPr id="1063" name="Group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6619876" y="2609846"/>
                <a:ext cx="4274344" cy="316706"/>
              </a:xfrm>
              <a:prstGeom prst="rect">
                <a:avLst/>
              </a:prstGeom>
              <a:noFill/>
              <a:ln w="9525">
                <a:miter lim="800000"/>
                <a:headEnd/>
                <a:tailEnd/>
              </a:ln>
              <a:extLst>
                <a:ext uri="{909E8E84-426E-40DD-AFC4-6F175D3DCCD1}">
                  <a14:hiddenFill>
                    <a:noFill/>
                  </a14:hiddenFill>
                </a:ext>
              </a:extLst>
            </xdr:spPr>
          </xdr:sp>
          <xdr:sp macro="" textlink="">
            <xdr:nvSpPr>
              <xdr:cNvPr id="1064" name="Option Button 40" hidden="1">
                <a:extLst>
                  <a:ext uri="{63B3BB69-23CF-44E3-9099-C40C66FF867C}">
                    <a14:compatExt spid="_x0000_s1064"/>
                  </a:ext>
                  <a:ext uri="{FF2B5EF4-FFF2-40B4-BE49-F238E27FC236}">
                    <a16:creationId xmlns:a16="http://schemas.microsoft.com/office/drawing/2014/main" id="{00000000-0008-0000-0100-000028040000}"/>
                  </a:ext>
                </a:extLst>
              </xdr:cNvPr>
              <xdr:cNvSpPr/>
            </xdr:nvSpPr>
            <xdr:spPr bwMode="auto">
              <a:xfrm>
                <a:off x="7577613" y="2681508"/>
                <a:ext cx="327408" cy="21328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9836097" y="2676415"/>
                <a:ext cx="326735" cy="21431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twoCellAnchor>
    <xdr:from>
      <xdr:col>2</xdr:col>
      <xdr:colOff>476250</xdr:colOff>
      <xdr:row>2</xdr:row>
      <xdr:rowOff>246076</xdr:rowOff>
    </xdr:from>
    <xdr:to>
      <xdr:col>12</xdr:col>
      <xdr:colOff>321474</xdr:colOff>
      <xdr:row>10</xdr:row>
      <xdr:rowOff>365138</xdr:rowOff>
    </xdr:to>
    <xdr:grpSp>
      <xdr:nvGrpSpPr>
        <xdr:cNvPr id="15" name="Group 14">
          <a:extLst>
            <a:ext uri="{FF2B5EF4-FFF2-40B4-BE49-F238E27FC236}">
              <a16:creationId xmlns:a16="http://schemas.microsoft.com/office/drawing/2014/main" id="{00000000-0008-0000-0100-00000F000000}"/>
            </a:ext>
          </a:extLst>
        </xdr:cNvPr>
        <xdr:cNvGrpSpPr/>
      </xdr:nvGrpSpPr>
      <xdr:grpSpPr>
        <a:xfrm>
          <a:off x="1841500" y="674701"/>
          <a:ext cx="8790787" cy="1706562"/>
          <a:chOff x="837050" y="471137"/>
          <a:chExt cx="5002645" cy="850348"/>
        </a:xfrm>
      </xdr:grpSpPr>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837050" y="471137"/>
            <a:ext cx="1696084" cy="8337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900" b="1">
                <a:latin typeface="Noto Sans" panose="020B0502040504020204" pitchFamily="34"/>
                <a:ea typeface="Noto Sans" panose="020B0502040504020204" pitchFamily="34"/>
                <a:cs typeface="Noto Sans" panose="020B0502040504020204" pitchFamily="34"/>
              </a:rPr>
              <a:t>KUALA</a:t>
            </a:r>
            <a:r>
              <a:rPr lang="en-MY" sz="900" b="1" baseline="0">
                <a:latin typeface="Noto Sans" panose="020B0502040504020204" pitchFamily="34"/>
                <a:ea typeface="Noto Sans" panose="020B0502040504020204" pitchFamily="34"/>
                <a:cs typeface="Noto Sans" panose="020B0502040504020204" pitchFamily="34"/>
              </a:rPr>
              <a:t> LUMPUR</a:t>
            </a:r>
          </a:p>
          <a:p>
            <a:r>
              <a:rPr lang="en-MY" sz="900" baseline="0">
                <a:latin typeface="Noto Sans" panose="020B0502040504020204" pitchFamily="34"/>
                <a:ea typeface="Noto Sans" panose="020B0502040504020204" pitchFamily="34"/>
                <a:cs typeface="Noto Sans" panose="020B0502040504020204" pitchFamily="34"/>
              </a:rPr>
              <a:t>UBN BANKING HALL, </a:t>
            </a:r>
          </a:p>
          <a:p>
            <a:r>
              <a:rPr lang="en-MY" sz="900" baseline="0">
                <a:latin typeface="Noto Sans" panose="020B0502040504020204" pitchFamily="34"/>
                <a:ea typeface="Noto Sans" panose="020B0502040504020204" pitchFamily="34"/>
                <a:cs typeface="Noto Sans" panose="020B0502040504020204" pitchFamily="34"/>
              </a:rPr>
              <a:t>No 1, Lorong P.Ramlee, 50250, Kuala Lumpur</a:t>
            </a:r>
          </a:p>
          <a:p>
            <a:r>
              <a:rPr lang="en-MY" sz="900" b="1">
                <a:latin typeface="Noto Sans" panose="020B0502040504020204" pitchFamily="34"/>
                <a:ea typeface="Noto Sans" panose="020B0502040504020204" pitchFamily="34"/>
                <a:cs typeface="Noto Sans" panose="020B0502040504020204" pitchFamily="34"/>
              </a:rPr>
              <a:t>T</a:t>
            </a:r>
            <a:r>
              <a:rPr lang="en-MY" sz="900">
                <a:latin typeface="Noto Sans" panose="020B0502040504020204" pitchFamily="34"/>
                <a:ea typeface="Noto Sans" panose="020B0502040504020204" pitchFamily="34"/>
                <a:cs typeface="Noto Sans" panose="020B0502040504020204" pitchFamily="34"/>
              </a:rPr>
              <a:t>: (60) 3-2031-1177   </a:t>
            </a:r>
            <a:r>
              <a:rPr lang="en-MY" sz="900" b="1">
                <a:latin typeface="Noto Sans" panose="020B0502040504020204" pitchFamily="34"/>
                <a:ea typeface="Noto Sans" panose="020B0502040504020204" pitchFamily="34"/>
                <a:cs typeface="Noto Sans" panose="020B0502040504020204" pitchFamily="34"/>
              </a:rPr>
              <a:t>F</a:t>
            </a:r>
            <a:r>
              <a:rPr lang="en-MY" sz="900">
                <a:latin typeface="Noto Sans" panose="020B0502040504020204" pitchFamily="34"/>
                <a:ea typeface="Noto Sans" panose="020B0502040504020204" pitchFamily="34"/>
                <a:cs typeface="Noto Sans" panose="020B0502040504020204" pitchFamily="34"/>
              </a:rPr>
              <a:t>: (60) 3-2031-1155   </a:t>
            </a:r>
          </a:p>
          <a:p>
            <a:r>
              <a:rPr lang="en-MY" sz="900" b="1">
                <a:latin typeface="Noto Sans" panose="020B0502040504020204" pitchFamily="34"/>
                <a:ea typeface="Noto Sans" panose="020B0502040504020204" pitchFamily="34"/>
                <a:cs typeface="Noto Sans" panose="020B0502040504020204" pitchFamily="34"/>
              </a:rPr>
              <a:t>E</a:t>
            </a:r>
            <a:r>
              <a:rPr lang="en-MY" sz="900">
                <a:latin typeface="Noto Sans" panose="020B0502040504020204" pitchFamily="34"/>
                <a:ea typeface="Noto Sans" panose="020B0502040504020204" pitchFamily="34"/>
                <a:cs typeface="Noto Sans" panose="020B0502040504020204" pitchFamily="34"/>
              </a:rPr>
              <a:t>: customer@nefful.com.my </a:t>
            </a:r>
          </a:p>
          <a:p>
            <a:r>
              <a:rPr lang="en-MY" sz="900" b="1">
                <a:latin typeface="Noto Sans" panose="020B0502040504020204" pitchFamily="34"/>
                <a:ea typeface="Noto Sans" panose="020B0502040504020204" pitchFamily="34"/>
                <a:cs typeface="Noto Sans" panose="020B0502040504020204" pitchFamily="34"/>
              </a:rPr>
              <a:t>W</a:t>
            </a:r>
            <a:r>
              <a:rPr lang="en-MY" sz="900">
                <a:latin typeface="Noto Sans" panose="020B0502040504020204" pitchFamily="34"/>
                <a:ea typeface="Noto Sans" panose="020B0502040504020204" pitchFamily="34"/>
                <a:cs typeface="Noto Sans" panose="020B0502040504020204" pitchFamily="34"/>
              </a:rPr>
              <a:t>: www.nefful.com.my   </a:t>
            </a:r>
          </a:p>
        </xdr:txBody>
      </xdr:sp>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583655" y="473068"/>
            <a:ext cx="1795422" cy="8484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900" b="1" baseline="0">
                <a:latin typeface="Noto Sans" panose="020B0502040504020204" pitchFamily="34"/>
                <a:ea typeface="Noto Sans" panose="020B0502040504020204" pitchFamily="34"/>
                <a:cs typeface="Noto Sans" panose="020B0502040504020204" pitchFamily="34"/>
              </a:rPr>
              <a:t>SARAWAK</a:t>
            </a:r>
          </a:p>
          <a:p>
            <a:r>
              <a:rPr lang="en-MY" sz="900" baseline="0">
                <a:latin typeface="Noto Sans" panose="020B0502040504020204" pitchFamily="34"/>
                <a:ea typeface="Noto Sans" panose="020B0502040504020204" pitchFamily="34"/>
                <a:cs typeface="Noto Sans" panose="020B0502040504020204" pitchFamily="34"/>
              </a:rPr>
              <a:t>G &amp; 1st, Sublot 22, Lot 12248, </a:t>
            </a:r>
          </a:p>
          <a:p>
            <a:r>
              <a:rPr lang="en-MY" sz="900" baseline="0">
                <a:latin typeface="Noto Sans" panose="020B0502040504020204" pitchFamily="34"/>
                <a:ea typeface="Noto Sans" panose="020B0502040504020204" pitchFamily="34"/>
                <a:cs typeface="Noto Sans" panose="020B0502040504020204" pitchFamily="34"/>
              </a:rPr>
              <a:t>Trinity Hub, Jalan Datuk Tawi Sli, </a:t>
            </a:r>
          </a:p>
          <a:p>
            <a:r>
              <a:rPr lang="en-MY" sz="900" baseline="0">
                <a:latin typeface="Noto Sans" panose="020B0502040504020204" pitchFamily="34"/>
                <a:ea typeface="Noto Sans" panose="020B0502040504020204" pitchFamily="34"/>
                <a:cs typeface="Noto Sans" panose="020B0502040504020204" pitchFamily="34"/>
              </a:rPr>
              <a:t>93250, Kuching, Sarawak</a:t>
            </a:r>
          </a:p>
          <a:p>
            <a:r>
              <a:rPr lang="en-MY" sz="900" b="1">
                <a:latin typeface="Noto Sans" panose="020B0502040504020204" pitchFamily="34"/>
                <a:ea typeface="Noto Sans" panose="020B0502040504020204" pitchFamily="34"/>
                <a:cs typeface="Noto Sans" panose="020B0502040504020204" pitchFamily="34"/>
              </a:rPr>
              <a:t>T</a:t>
            </a:r>
            <a:r>
              <a:rPr lang="en-MY" sz="900">
                <a:latin typeface="Noto Sans" panose="020B0502040504020204" pitchFamily="34"/>
                <a:ea typeface="Noto Sans" panose="020B0502040504020204" pitchFamily="34"/>
                <a:cs typeface="Noto Sans" panose="020B0502040504020204" pitchFamily="34"/>
              </a:rPr>
              <a:t>: (60) 82-545-588   </a:t>
            </a:r>
            <a:r>
              <a:rPr lang="en-MY" sz="900" b="1">
                <a:latin typeface="Noto Sans" panose="020B0502040504020204" pitchFamily="34"/>
                <a:ea typeface="Noto Sans" panose="020B0502040504020204" pitchFamily="34"/>
                <a:cs typeface="Noto Sans" panose="020B0502040504020204" pitchFamily="34"/>
              </a:rPr>
              <a:t>F</a:t>
            </a:r>
            <a:r>
              <a:rPr lang="en-MY" sz="900">
                <a:latin typeface="Noto Sans" panose="020B0502040504020204" pitchFamily="34"/>
                <a:ea typeface="Noto Sans" panose="020B0502040504020204" pitchFamily="34"/>
                <a:cs typeface="Noto Sans" panose="020B0502040504020204" pitchFamily="34"/>
              </a:rPr>
              <a:t>: (60) 82-545-599   </a:t>
            </a:r>
          </a:p>
          <a:p>
            <a:r>
              <a:rPr lang="en-MY" sz="900" b="1">
                <a:latin typeface="Noto Sans" panose="020B0502040504020204" pitchFamily="34"/>
                <a:ea typeface="Noto Sans" panose="020B0502040504020204" pitchFamily="34"/>
                <a:cs typeface="Noto Sans" panose="020B0502040504020204" pitchFamily="34"/>
              </a:rPr>
              <a:t>E</a:t>
            </a:r>
            <a:r>
              <a:rPr lang="en-MY" sz="900">
                <a:latin typeface="Noto Sans" panose="020B0502040504020204" pitchFamily="34"/>
                <a:ea typeface="Noto Sans" panose="020B0502040504020204" pitchFamily="34"/>
                <a:cs typeface="Noto Sans" panose="020B0502040504020204" pitchFamily="34"/>
              </a:rPr>
              <a:t>: kuc_customer@nefful.com.my</a:t>
            </a:r>
          </a:p>
        </xdr:txBody>
      </xdr:sp>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4122892" y="473343"/>
            <a:ext cx="1716803" cy="8095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900" b="1" baseline="0">
                <a:latin typeface="Noto Sans" panose="020B0502040504020204" pitchFamily="34"/>
                <a:ea typeface="Noto Sans" panose="020B0502040504020204" pitchFamily="34"/>
                <a:cs typeface="Noto Sans" panose="020B0502040504020204" pitchFamily="34"/>
              </a:rPr>
              <a:t>PENANG</a:t>
            </a:r>
          </a:p>
          <a:p>
            <a:r>
              <a:rPr lang="en-MY" sz="900" baseline="0">
                <a:latin typeface="Noto Sans" panose="020B0502040504020204" pitchFamily="34"/>
                <a:ea typeface="Noto Sans" panose="020B0502040504020204" pitchFamily="34"/>
                <a:cs typeface="Noto Sans" panose="020B0502040504020204" pitchFamily="34"/>
              </a:rPr>
              <a:t>G-13-1 &amp; G-13-2, Lorong Bayan Indah 1,</a:t>
            </a:r>
          </a:p>
          <a:p>
            <a:r>
              <a:rPr lang="en-MY" sz="900" baseline="0">
                <a:latin typeface="Noto Sans" panose="020B0502040504020204" pitchFamily="34"/>
                <a:ea typeface="Noto Sans" panose="020B0502040504020204" pitchFamily="34"/>
                <a:cs typeface="Noto Sans" panose="020B0502040504020204" pitchFamily="34"/>
              </a:rPr>
              <a:t>Bay Avenue, 11900, Penang</a:t>
            </a:r>
          </a:p>
          <a:p>
            <a:r>
              <a:rPr lang="en-MY" sz="900" b="1">
                <a:latin typeface="Noto Sans" panose="020B0502040504020204" pitchFamily="34"/>
                <a:ea typeface="Noto Sans" panose="020B0502040504020204" pitchFamily="34"/>
                <a:cs typeface="Noto Sans" panose="020B0502040504020204" pitchFamily="34"/>
              </a:rPr>
              <a:t>T</a:t>
            </a:r>
            <a:r>
              <a:rPr lang="en-MY" sz="900">
                <a:latin typeface="Noto Sans" panose="020B0502040504020204" pitchFamily="34"/>
                <a:ea typeface="Noto Sans" panose="020B0502040504020204" pitchFamily="34"/>
                <a:cs typeface="Noto Sans" panose="020B0502040504020204" pitchFamily="34"/>
              </a:rPr>
              <a:t>: (60) 4-6384-188   </a:t>
            </a:r>
            <a:r>
              <a:rPr lang="en-MY" sz="900" b="1">
                <a:latin typeface="Noto Sans" panose="020B0502040504020204" pitchFamily="34"/>
                <a:ea typeface="Noto Sans" panose="020B0502040504020204" pitchFamily="34"/>
                <a:cs typeface="Noto Sans" panose="020B0502040504020204" pitchFamily="34"/>
              </a:rPr>
              <a:t>F</a:t>
            </a:r>
            <a:r>
              <a:rPr lang="en-MY" sz="900">
                <a:latin typeface="Noto Sans" panose="020B0502040504020204" pitchFamily="34"/>
                <a:ea typeface="Noto Sans" panose="020B0502040504020204" pitchFamily="34"/>
                <a:cs typeface="Noto Sans" panose="020B0502040504020204" pitchFamily="34"/>
              </a:rPr>
              <a:t>: (60) 4-6384-129   </a:t>
            </a:r>
          </a:p>
          <a:p>
            <a:r>
              <a:rPr lang="en-MY" sz="900" b="1">
                <a:latin typeface="Noto Sans" panose="020B0502040504020204" pitchFamily="34"/>
                <a:ea typeface="Noto Sans" panose="020B0502040504020204" pitchFamily="34"/>
                <a:cs typeface="Noto Sans" panose="020B0502040504020204" pitchFamily="34"/>
              </a:rPr>
              <a:t>E</a:t>
            </a:r>
            <a:r>
              <a:rPr lang="en-MY" sz="900">
                <a:latin typeface="Noto Sans" panose="020B0502040504020204" pitchFamily="34"/>
                <a:ea typeface="Noto Sans" panose="020B0502040504020204" pitchFamily="34"/>
                <a:cs typeface="Noto Sans" panose="020B0502040504020204" pitchFamily="34"/>
              </a:rPr>
              <a:t>: pen_customer@nefful.com.my</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oon\OneDrive%20-%20Nefful%20(Malaysia)%20Sdn%20Bhd\1.Moon%20Laptop\Promotion\2021\Invertery%20All_Freedom%20Syste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oon\Downloads\Export_7-8-20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L"/>
      <sheetName val="PG"/>
      <sheetName val="SW"/>
      <sheetName val="GRAND TOTAL"/>
      <sheetName val="ERP Costing"/>
      <sheetName val="Sheet1"/>
      <sheetName val="Master full List Dec"/>
      <sheetName val="26122020"/>
      <sheetName val="OUT OF STOCK &amp; LIMITED"/>
      <sheetName val="PRODUCT DISCONTINUED"/>
      <sheetName val="進銷存報表"/>
      <sheetName val="Freedom Selling Price"/>
    </sheetNames>
    <sheetDataSet>
      <sheetData sheetId="0"/>
      <sheetData sheetId="1"/>
      <sheetData sheetId="2"/>
      <sheetData sheetId="3">
        <row r="1">
          <cell r="D1" t="str">
            <v xml:space="preserve">  </v>
          </cell>
        </row>
        <row r="3">
          <cell r="C3" t="str">
            <v>Item #</v>
          </cell>
          <cell r="D3" t="str">
            <v>Description</v>
          </cell>
          <cell r="E3" t="str">
            <v>KL</v>
          </cell>
          <cell r="F3" t="str">
            <v>PG</v>
          </cell>
          <cell r="G3" t="str">
            <v>SW</v>
          </cell>
          <cell r="H3" t="str">
            <v>TOTAL</v>
          </cell>
        </row>
        <row r="4">
          <cell r="C4" t="str">
            <v>AS001-MY</v>
          </cell>
          <cell r="D4" t="str">
            <v>Cloth (2 per pack) (White)</v>
          </cell>
          <cell r="E4">
            <v>2490</v>
          </cell>
          <cell r="F4">
            <v>450</v>
          </cell>
          <cell r="G4">
            <v>200</v>
          </cell>
          <cell r="H4">
            <v>3140</v>
          </cell>
        </row>
        <row r="5">
          <cell r="C5" t="str">
            <v>AS002-MY</v>
          </cell>
          <cell r="D5" t="str">
            <v>Cloth (White)</v>
          </cell>
          <cell r="E5">
            <v>1016</v>
          </cell>
          <cell r="F5">
            <v>271</v>
          </cell>
          <cell r="G5">
            <v>115</v>
          </cell>
          <cell r="H5">
            <v>1402</v>
          </cell>
        </row>
        <row r="6">
          <cell r="C6" t="str">
            <v>AS003-030-MY</v>
          </cell>
          <cell r="D6" t="str">
            <v>Stole (Gray)</v>
          </cell>
          <cell r="E6">
            <v>392</v>
          </cell>
          <cell r="F6">
            <v>44</v>
          </cell>
          <cell r="G6">
            <v>35</v>
          </cell>
          <cell r="H6">
            <v>471</v>
          </cell>
        </row>
        <row r="7">
          <cell r="C7" t="str">
            <v>AS003-040-MY</v>
          </cell>
          <cell r="D7" t="str">
            <v>Stole (Purple)</v>
          </cell>
          <cell r="E7">
            <v>0</v>
          </cell>
          <cell r="F7">
            <v>0</v>
          </cell>
          <cell r="G7">
            <v>0</v>
          </cell>
          <cell r="H7">
            <v>0</v>
          </cell>
        </row>
        <row r="8">
          <cell r="C8" t="str">
            <v>AS003-060-MY</v>
          </cell>
          <cell r="D8" t="str">
            <v>Stole (Wine Red)</v>
          </cell>
          <cell r="E8">
            <v>197</v>
          </cell>
          <cell r="F8">
            <v>53</v>
          </cell>
          <cell r="G8">
            <v>21</v>
          </cell>
          <cell r="H8">
            <v>271</v>
          </cell>
        </row>
        <row r="9">
          <cell r="C9" t="str">
            <v>AS003-080-MY</v>
          </cell>
          <cell r="D9" t="str">
            <v>Stole (Black)</v>
          </cell>
          <cell r="E9">
            <v>757</v>
          </cell>
          <cell r="F9">
            <v>132</v>
          </cell>
          <cell r="G9">
            <v>110</v>
          </cell>
          <cell r="H9">
            <v>999</v>
          </cell>
        </row>
        <row r="10">
          <cell r="C10" t="str">
            <v>AS003-230-MY</v>
          </cell>
          <cell r="D10" t="str">
            <v>Stole (Royal Blue)</v>
          </cell>
          <cell r="E10">
            <v>244</v>
          </cell>
          <cell r="F10">
            <v>60</v>
          </cell>
          <cell r="G10">
            <v>22</v>
          </cell>
          <cell r="H10">
            <v>326</v>
          </cell>
        </row>
        <row r="11">
          <cell r="C11" t="str">
            <v>AS003-250-MY</v>
          </cell>
          <cell r="D11" t="str">
            <v>Stole (Red)</v>
          </cell>
          <cell r="E11">
            <v>190</v>
          </cell>
          <cell r="F11">
            <v>30</v>
          </cell>
          <cell r="G11">
            <v>22</v>
          </cell>
          <cell r="H11">
            <v>242</v>
          </cell>
        </row>
        <row r="12">
          <cell r="C12" t="str">
            <v>AS003-310-MY</v>
          </cell>
          <cell r="D12" t="str">
            <v>Stole (Turquoise)</v>
          </cell>
          <cell r="E12">
            <v>11</v>
          </cell>
          <cell r="F12">
            <v>0</v>
          </cell>
          <cell r="G12">
            <v>7</v>
          </cell>
          <cell r="H12">
            <v>18</v>
          </cell>
        </row>
        <row r="13">
          <cell r="C13" t="str">
            <v>AS004-030-MY</v>
          </cell>
          <cell r="D13" t="str">
            <v>Stole (Gray x White)</v>
          </cell>
          <cell r="E13">
            <v>364</v>
          </cell>
          <cell r="F13">
            <v>98</v>
          </cell>
          <cell r="G13">
            <v>70</v>
          </cell>
          <cell r="H13">
            <v>532</v>
          </cell>
        </row>
        <row r="14">
          <cell r="C14" t="str">
            <v>AS004-040-MY</v>
          </cell>
          <cell r="D14" t="str">
            <v>Stole (Purple x White)</v>
          </cell>
          <cell r="E14">
            <v>0</v>
          </cell>
          <cell r="F14">
            <v>0</v>
          </cell>
          <cell r="G14">
            <v>0</v>
          </cell>
          <cell r="H14">
            <v>0</v>
          </cell>
        </row>
        <row r="15">
          <cell r="C15" t="str">
            <v>AS004-060-MY</v>
          </cell>
          <cell r="D15" t="str">
            <v>Stole (Wine Red x White)</v>
          </cell>
          <cell r="E15">
            <v>153</v>
          </cell>
          <cell r="F15">
            <v>57</v>
          </cell>
          <cell r="G15">
            <v>24</v>
          </cell>
          <cell r="H15">
            <v>234</v>
          </cell>
        </row>
        <row r="16">
          <cell r="C16" t="str">
            <v>AS004-070-MY</v>
          </cell>
          <cell r="D16" t="str">
            <v>Stole (Red x Green)</v>
          </cell>
          <cell r="E16">
            <v>0</v>
          </cell>
          <cell r="F16">
            <v>0</v>
          </cell>
          <cell r="G16">
            <v>0</v>
          </cell>
          <cell r="H16">
            <v>0</v>
          </cell>
        </row>
        <row r="17">
          <cell r="C17" t="str">
            <v>AS004-080-MY</v>
          </cell>
          <cell r="D17" t="str">
            <v>Stole (Black x White)</v>
          </cell>
          <cell r="E17">
            <v>336</v>
          </cell>
          <cell r="F17">
            <v>112</v>
          </cell>
          <cell r="G17">
            <v>70</v>
          </cell>
          <cell r="H17">
            <v>518</v>
          </cell>
        </row>
        <row r="18">
          <cell r="C18" t="str">
            <v>AS004-230-MY</v>
          </cell>
          <cell r="D18" t="str">
            <v>Stole (Royal Blue x White)</v>
          </cell>
          <cell r="E18">
            <v>221</v>
          </cell>
          <cell r="F18">
            <v>40</v>
          </cell>
          <cell r="G18">
            <v>36</v>
          </cell>
          <cell r="H18">
            <v>297</v>
          </cell>
        </row>
        <row r="19">
          <cell r="C19" t="str">
            <v>AS004-250-MY</v>
          </cell>
          <cell r="D19" t="str">
            <v>Stole (Red x White)</v>
          </cell>
          <cell r="E19">
            <v>158</v>
          </cell>
          <cell r="F19">
            <v>25</v>
          </cell>
          <cell r="G19">
            <v>38</v>
          </cell>
          <cell r="H19">
            <v>221</v>
          </cell>
        </row>
        <row r="20">
          <cell r="C20" t="str">
            <v>AS004-310-MY</v>
          </cell>
          <cell r="D20" t="str">
            <v>Stole (Turquoise x White)</v>
          </cell>
          <cell r="E20">
            <v>87</v>
          </cell>
          <cell r="F20">
            <v>59</v>
          </cell>
          <cell r="G20">
            <v>11</v>
          </cell>
          <cell r="H20">
            <v>157</v>
          </cell>
        </row>
        <row r="21">
          <cell r="C21" t="str">
            <v>AS005-030-MY</v>
          </cell>
          <cell r="D21" t="str">
            <v>Shawl (Gray)</v>
          </cell>
          <cell r="E21">
            <v>0</v>
          </cell>
          <cell r="F21">
            <v>0</v>
          </cell>
          <cell r="G21">
            <v>0</v>
          </cell>
          <cell r="H21">
            <v>0</v>
          </cell>
        </row>
        <row r="22">
          <cell r="C22" t="str">
            <v>AS005-080-MY</v>
          </cell>
          <cell r="D22" t="str">
            <v>Shawl (Black)</v>
          </cell>
          <cell r="E22">
            <v>370</v>
          </cell>
          <cell r="F22">
            <v>86</v>
          </cell>
          <cell r="G22">
            <v>76</v>
          </cell>
          <cell r="H22">
            <v>532</v>
          </cell>
        </row>
        <row r="23">
          <cell r="C23" t="str">
            <v>AS005-160-MY</v>
          </cell>
          <cell r="D23" t="str">
            <v>Shawl (Lavender)</v>
          </cell>
          <cell r="E23">
            <v>201</v>
          </cell>
          <cell r="F23">
            <v>28</v>
          </cell>
          <cell r="G23">
            <v>24</v>
          </cell>
          <cell r="H23">
            <v>253</v>
          </cell>
        </row>
        <row r="24">
          <cell r="C24" t="str">
            <v>AS005-250-MY</v>
          </cell>
          <cell r="D24" t="str">
            <v>Shawl (Red)</v>
          </cell>
          <cell r="E24">
            <v>212</v>
          </cell>
          <cell r="F24">
            <v>50</v>
          </cell>
          <cell r="G24">
            <v>23</v>
          </cell>
          <cell r="H24">
            <v>285</v>
          </cell>
        </row>
        <row r="25">
          <cell r="C25" t="str">
            <v>AS005-320-MY</v>
          </cell>
          <cell r="D25" t="str">
            <v>Shawl (Black x Purple)</v>
          </cell>
          <cell r="E25">
            <v>0</v>
          </cell>
          <cell r="F25">
            <v>0</v>
          </cell>
          <cell r="G25">
            <v>0</v>
          </cell>
          <cell r="H25">
            <v>0</v>
          </cell>
        </row>
        <row r="26">
          <cell r="C26" t="str">
            <v>AS007-010-MY</v>
          </cell>
          <cell r="D26" t="str">
            <v>Shawl (Sky Blue)</v>
          </cell>
          <cell r="E26">
            <v>0</v>
          </cell>
          <cell r="F26">
            <v>0</v>
          </cell>
          <cell r="G26">
            <v>0</v>
          </cell>
          <cell r="H26">
            <v>0</v>
          </cell>
        </row>
        <row r="27">
          <cell r="C27" t="str">
            <v>AS007-030-MY</v>
          </cell>
          <cell r="D27" t="str">
            <v>Shawl (Gray)</v>
          </cell>
          <cell r="E27">
            <v>0</v>
          </cell>
          <cell r="F27">
            <v>0</v>
          </cell>
          <cell r="G27">
            <v>0</v>
          </cell>
          <cell r="H27">
            <v>0</v>
          </cell>
        </row>
        <row r="28">
          <cell r="C28" t="str">
            <v>AS007-050-MY</v>
          </cell>
          <cell r="D28" t="str">
            <v>Shawl (Pink)</v>
          </cell>
          <cell r="E28">
            <v>0</v>
          </cell>
          <cell r="F28">
            <v>0</v>
          </cell>
          <cell r="G28">
            <v>0</v>
          </cell>
          <cell r="H28">
            <v>0</v>
          </cell>
        </row>
        <row r="29">
          <cell r="C29" t="str">
            <v>AS007-160-MY</v>
          </cell>
          <cell r="D29" t="str">
            <v>Shawl (Purple)</v>
          </cell>
          <cell r="E29">
            <v>0</v>
          </cell>
          <cell r="F29">
            <v>0</v>
          </cell>
          <cell r="G29">
            <v>0</v>
          </cell>
          <cell r="H29">
            <v>0</v>
          </cell>
        </row>
        <row r="30">
          <cell r="C30" t="str">
            <v>AS010-040-MY</v>
          </cell>
          <cell r="D30" t="str">
            <v>Ruffled Neck Warmer (Purple)</v>
          </cell>
          <cell r="E30">
            <v>0</v>
          </cell>
          <cell r="F30">
            <v>0</v>
          </cell>
          <cell r="G30">
            <v>0</v>
          </cell>
          <cell r="H30">
            <v>0</v>
          </cell>
        </row>
        <row r="31">
          <cell r="C31" t="str">
            <v>AS010-060-MY</v>
          </cell>
          <cell r="D31" t="str">
            <v>Ruffled Neck Warmer (Wine)</v>
          </cell>
          <cell r="E31">
            <v>291</v>
          </cell>
          <cell r="F31">
            <v>125</v>
          </cell>
          <cell r="G31">
            <v>31</v>
          </cell>
          <cell r="H31">
            <v>447</v>
          </cell>
        </row>
        <row r="32">
          <cell r="C32" t="str">
            <v>AS010-080-MY</v>
          </cell>
          <cell r="D32" t="str">
            <v>Ruffled Neck Warmer (Black)</v>
          </cell>
          <cell r="E32">
            <v>207</v>
          </cell>
          <cell r="F32">
            <v>38</v>
          </cell>
          <cell r="G32">
            <v>26</v>
          </cell>
          <cell r="H32">
            <v>271</v>
          </cell>
        </row>
        <row r="33">
          <cell r="C33" t="str">
            <v>AS011-080-MY</v>
          </cell>
          <cell r="D33" t="str">
            <v>Plain Neck Warmer (Black)</v>
          </cell>
          <cell r="E33">
            <v>250</v>
          </cell>
          <cell r="F33">
            <v>31</v>
          </cell>
          <cell r="G33">
            <v>41</v>
          </cell>
          <cell r="H33">
            <v>322</v>
          </cell>
        </row>
        <row r="34">
          <cell r="C34" t="str">
            <v>AS012-020-MY</v>
          </cell>
          <cell r="D34" t="str">
            <v>NEORON Body Wrap (White)</v>
          </cell>
          <cell r="E34">
            <v>822</v>
          </cell>
          <cell r="F34">
            <v>321</v>
          </cell>
          <cell r="G34">
            <v>285</v>
          </cell>
          <cell r="H34">
            <v>1428</v>
          </cell>
        </row>
        <row r="35">
          <cell r="C35" t="str">
            <v>AS012-050-MY</v>
          </cell>
          <cell r="D35" t="str">
            <v>NEORON Body Wrap (Pink)</v>
          </cell>
          <cell r="E35">
            <v>639</v>
          </cell>
          <cell r="F35">
            <v>195</v>
          </cell>
          <cell r="G35">
            <v>102</v>
          </cell>
          <cell r="H35">
            <v>936</v>
          </cell>
        </row>
        <row r="36">
          <cell r="C36" t="str">
            <v>AS012-090-MY</v>
          </cell>
          <cell r="D36" t="str">
            <v>NEORON Body Wrap (Lemon Yellow)</v>
          </cell>
          <cell r="E36">
            <v>103</v>
          </cell>
          <cell r="F36">
            <v>0</v>
          </cell>
          <cell r="G36">
            <v>19</v>
          </cell>
          <cell r="H36">
            <v>122</v>
          </cell>
        </row>
        <row r="37">
          <cell r="C37" t="str">
            <v>AS012-170-MY</v>
          </cell>
          <cell r="D37" t="str">
            <v>NEORON Body Wrap (Light Blue)</v>
          </cell>
          <cell r="E37">
            <v>0</v>
          </cell>
          <cell r="F37">
            <v>0</v>
          </cell>
          <cell r="G37">
            <v>0</v>
          </cell>
          <cell r="H37">
            <v>0</v>
          </cell>
        </row>
        <row r="38">
          <cell r="C38" t="str">
            <v>AS012-230-MY</v>
          </cell>
          <cell r="D38" t="str">
            <v>NEORON Body Wrap (Royal Blue)</v>
          </cell>
          <cell r="E38">
            <v>1751</v>
          </cell>
          <cell r="F38">
            <v>212</v>
          </cell>
          <cell r="G38">
            <v>191</v>
          </cell>
          <cell r="H38">
            <v>2154</v>
          </cell>
        </row>
        <row r="39">
          <cell r="C39" t="str">
            <v>AS012-250-MY</v>
          </cell>
          <cell r="D39" t="str">
            <v>NEORON Body Wrap (Red)</v>
          </cell>
          <cell r="E39">
            <v>0</v>
          </cell>
          <cell r="F39">
            <v>0</v>
          </cell>
          <cell r="G39">
            <v>0</v>
          </cell>
          <cell r="H39">
            <v>0</v>
          </cell>
        </row>
        <row r="40">
          <cell r="C40" t="str">
            <v>AS013-020-MY</v>
          </cell>
          <cell r="D40" t="str">
            <v>Leopard Print Shawl (White x Black)</v>
          </cell>
          <cell r="E40">
            <v>0</v>
          </cell>
          <cell r="F40">
            <v>0</v>
          </cell>
          <cell r="G40">
            <v>0</v>
          </cell>
          <cell r="H40">
            <v>0</v>
          </cell>
        </row>
        <row r="41">
          <cell r="C41" t="str">
            <v>AS013-110-MY</v>
          </cell>
          <cell r="D41" t="str">
            <v>Leopard Print Shawl (Light Brown x Brown)</v>
          </cell>
          <cell r="E41">
            <v>0</v>
          </cell>
          <cell r="F41">
            <v>0</v>
          </cell>
          <cell r="G41">
            <v>0</v>
          </cell>
          <cell r="H41">
            <v>0</v>
          </cell>
        </row>
        <row r="42">
          <cell r="C42" t="str">
            <v>AS013-250-MY</v>
          </cell>
          <cell r="D42" t="str">
            <v>Leopard Print Shawl (Red x Black)</v>
          </cell>
          <cell r="E42">
            <v>0</v>
          </cell>
          <cell r="F42">
            <v>0</v>
          </cell>
          <cell r="G42">
            <v>0</v>
          </cell>
          <cell r="H42">
            <v>0</v>
          </cell>
        </row>
        <row r="43">
          <cell r="C43" t="str">
            <v>AS016-013-MY</v>
          </cell>
          <cell r="D43" t="str">
            <v>Wrist Bands (Blue) M</v>
          </cell>
          <cell r="E43">
            <v>60</v>
          </cell>
          <cell r="F43">
            <v>13</v>
          </cell>
          <cell r="G43">
            <v>5</v>
          </cell>
          <cell r="H43">
            <v>78</v>
          </cell>
        </row>
        <row r="44">
          <cell r="C44" t="str">
            <v>AS016-014-MY</v>
          </cell>
          <cell r="D44" t="str">
            <v>Wrist Bands (Blue) L</v>
          </cell>
          <cell r="E44">
            <v>0</v>
          </cell>
          <cell r="F44">
            <v>0</v>
          </cell>
          <cell r="G44">
            <v>0</v>
          </cell>
          <cell r="H44">
            <v>0</v>
          </cell>
        </row>
        <row r="45">
          <cell r="C45" t="str">
            <v>AS016-033-MY</v>
          </cell>
          <cell r="D45" t="str">
            <v>Wrist Bands (Gray) M</v>
          </cell>
          <cell r="E45">
            <v>58</v>
          </cell>
          <cell r="F45">
            <v>12</v>
          </cell>
          <cell r="G45">
            <v>9</v>
          </cell>
          <cell r="H45">
            <v>79</v>
          </cell>
        </row>
        <row r="46">
          <cell r="C46" t="str">
            <v>AS016-034-MY</v>
          </cell>
          <cell r="D46" t="str">
            <v>Wrist Bands (Gray) L</v>
          </cell>
          <cell r="E46">
            <v>0</v>
          </cell>
          <cell r="F46">
            <v>0</v>
          </cell>
          <cell r="G46">
            <v>0</v>
          </cell>
          <cell r="H46">
            <v>0</v>
          </cell>
        </row>
        <row r="47">
          <cell r="C47" t="str">
            <v>AS016-043-MY</v>
          </cell>
          <cell r="D47" t="str">
            <v>Wrist Bands (Purple) M</v>
          </cell>
          <cell r="E47">
            <v>0</v>
          </cell>
          <cell r="F47">
            <v>28</v>
          </cell>
          <cell r="G47">
            <v>8</v>
          </cell>
          <cell r="H47">
            <v>36</v>
          </cell>
        </row>
        <row r="48">
          <cell r="C48" t="str">
            <v>AS016-044-MY</v>
          </cell>
          <cell r="D48" t="str">
            <v>Wrist Bands (Purple) L</v>
          </cell>
          <cell r="E48">
            <v>0</v>
          </cell>
          <cell r="F48">
            <v>0</v>
          </cell>
          <cell r="G48">
            <v>0</v>
          </cell>
          <cell r="H48">
            <v>0</v>
          </cell>
        </row>
        <row r="49">
          <cell r="C49" t="str">
            <v>AS016-053-MY</v>
          </cell>
          <cell r="D49" t="str">
            <v>Wrist Bands (Pink) M</v>
          </cell>
          <cell r="E49">
            <v>59</v>
          </cell>
          <cell r="F49">
            <v>14</v>
          </cell>
          <cell r="G49">
            <v>10</v>
          </cell>
          <cell r="H49">
            <v>83</v>
          </cell>
        </row>
        <row r="50">
          <cell r="C50" t="str">
            <v>AS016-054-MY</v>
          </cell>
          <cell r="D50" t="str">
            <v>Wrist Bands (Pink) L</v>
          </cell>
          <cell r="E50">
            <v>0</v>
          </cell>
          <cell r="F50">
            <v>0</v>
          </cell>
          <cell r="G50">
            <v>0</v>
          </cell>
          <cell r="H50">
            <v>0</v>
          </cell>
        </row>
        <row r="51">
          <cell r="C51" t="str">
            <v>AS016-083-MY</v>
          </cell>
          <cell r="D51" t="str">
            <v>Wrist Bands (Black) M</v>
          </cell>
          <cell r="E51">
            <v>206</v>
          </cell>
          <cell r="F51">
            <v>38</v>
          </cell>
          <cell r="G51">
            <v>26</v>
          </cell>
          <cell r="H51">
            <v>270</v>
          </cell>
        </row>
        <row r="52">
          <cell r="C52" t="str">
            <v>AS016-084-MY</v>
          </cell>
          <cell r="D52" t="str">
            <v>Wrist Bands (Black) L</v>
          </cell>
          <cell r="E52">
            <v>59</v>
          </cell>
          <cell r="F52">
            <v>4</v>
          </cell>
          <cell r="G52">
            <v>8</v>
          </cell>
          <cell r="H52">
            <v>71</v>
          </cell>
        </row>
        <row r="53">
          <cell r="C53" t="str">
            <v>AS017-080-MY</v>
          </cell>
          <cell r="D53" t="str">
            <v>Women's Gloves (Black)</v>
          </cell>
          <cell r="E53">
            <v>438</v>
          </cell>
          <cell r="F53">
            <v>88</v>
          </cell>
          <cell r="G53">
            <v>53</v>
          </cell>
          <cell r="H53">
            <v>579</v>
          </cell>
        </row>
        <row r="54">
          <cell r="C54" t="str">
            <v>AS018-080-MY</v>
          </cell>
          <cell r="D54" t="str">
            <v>Men's Gloves (Black)</v>
          </cell>
          <cell r="E54">
            <v>81</v>
          </cell>
          <cell r="F54">
            <v>30</v>
          </cell>
          <cell r="G54">
            <v>8</v>
          </cell>
          <cell r="H54">
            <v>119</v>
          </cell>
        </row>
        <row r="55">
          <cell r="C55" t="str">
            <v>AS020-080-MY</v>
          </cell>
          <cell r="D55" t="str">
            <v>UV Protection Arm Cover (Black)</v>
          </cell>
          <cell r="E55">
            <v>24</v>
          </cell>
          <cell r="F55">
            <v>0</v>
          </cell>
          <cell r="G55">
            <v>59</v>
          </cell>
          <cell r="H55">
            <v>83</v>
          </cell>
        </row>
        <row r="56">
          <cell r="C56" t="str">
            <v>AS022-040-MY</v>
          </cell>
          <cell r="D56" t="str">
            <v>Knitted Beanie (Purple)</v>
          </cell>
          <cell r="E56">
            <v>49</v>
          </cell>
          <cell r="F56">
            <v>11</v>
          </cell>
          <cell r="G56">
            <v>9</v>
          </cell>
          <cell r="H56">
            <v>69</v>
          </cell>
        </row>
        <row r="57">
          <cell r="C57" t="str">
            <v>AS022-060-MY</v>
          </cell>
          <cell r="D57" t="str">
            <v>Knitted Beanie(WineRed)</v>
          </cell>
          <cell r="E57">
            <v>100</v>
          </cell>
          <cell r="F57">
            <v>19</v>
          </cell>
          <cell r="G57">
            <v>15</v>
          </cell>
          <cell r="H57">
            <v>134</v>
          </cell>
        </row>
        <row r="58">
          <cell r="C58" t="str">
            <v>AS022-080-MY</v>
          </cell>
          <cell r="D58" t="str">
            <v>Knitted Beanie(Black)</v>
          </cell>
          <cell r="E58">
            <v>219</v>
          </cell>
          <cell r="F58">
            <v>38</v>
          </cell>
          <cell r="G58">
            <v>24</v>
          </cell>
          <cell r="H58">
            <v>281</v>
          </cell>
        </row>
        <row r="59">
          <cell r="C59" t="str">
            <v>AS022-230-MY</v>
          </cell>
          <cell r="D59" t="str">
            <v>Knitted Beanie(Royal Blue)</v>
          </cell>
          <cell r="E59">
            <v>94</v>
          </cell>
          <cell r="F59">
            <v>18</v>
          </cell>
          <cell r="G59">
            <v>13</v>
          </cell>
          <cell r="H59">
            <v>125</v>
          </cell>
        </row>
        <row r="60">
          <cell r="C60" t="str">
            <v>AS022-250-MY</v>
          </cell>
          <cell r="D60" t="str">
            <v>Knitted Beanie (Christmas Limited Edition) (Red)</v>
          </cell>
          <cell r="E60">
            <v>0</v>
          </cell>
          <cell r="F60">
            <v>0</v>
          </cell>
          <cell r="G60">
            <v>0</v>
          </cell>
          <cell r="H60">
            <v>0</v>
          </cell>
        </row>
        <row r="61">
          <cell r="C61" t="str">
            <v>AS025-030-MY</v>
          </cell>
          <cell r="D61" t="str">
            <v>Eye Mask (Gray)</v>
          </cell>
          <cell r="E61">
            <v>0</v>
          </cell>
          <cell r="F61">
            <v>0</v>
          </cell>
          <cell r="G61">
            <v>0</v>
          </cell>
          <cell r="H61">
            <v>0</v>
          </cell>
        </row>
        <row r="62">
          <cell r="C62" t="str">
            <v>AS025-170-MY</v>
          </cell>
          <cell r="D62" t="str">
            <v>Eye Mask (Serenity Blue)</v>
          </cell>
          <cell r="E62">
            <v>355</v>
          </cell>
          <cell r="F62">
            <v>87</v>
          </cell>
          <cell r="G62">
            <v>49</v>
          </cell>
          <cell r="H62">
            <v>491</v>
          </cell>
        </row>
        <row r="63">
          <cell r="C63" t="str">
            <v>AS025-180-MY</v>
          </cell>
          <cell r="D63" t="str">
            <v>Eye Mask (Serenity Blue)</v>
          </cell>
          <cell r="E63">
            <v>0</v>
          </cell>
          <cell r="F63">
            <v>0</v>
          </cell>
          <cell r="G63">
            <v>0</v>
          </cell>
          <cell r="H63">
            <v>0</v>
          </cell>
        </row>
        <row r="64">
          <cell r="C64" t="str">
            <v>AS026-010-MY</v>
          </cell>
          <cell r="D64" t="str">
            <v>Eye Mask (Snowflakes Limited Edition)</v>
          </cell>
          <cell r="E64">
            <v>0</v>
          </cell>
          <cell r="F64">
            <v>0</v>
          </cell>
          <cell r="G64">
            <v>0</v>
          </cell>
          <cell r="H64">
            <v>0</v>
          </cell>
        </row>
        <row r="65">
          <cell r="C65" t="str">
            <v>AS028-020-MY</v>
          </cell>
          <cell r="D65" t="str">
            <v>Elegant Neckwarmer (Ivory)</v>
          </cell>
          <cell r="E65">
            <v>141</v>
          </cell>
          <cell r="F65">
            <v>26</v>
          </cell>
          <cell r="G65">
            <v>7</v>
          </cell>
          <cell r="H65">
            <v>174</v>
          </cell>
        </row>
        <row r="66">
          <cell r="C66" t="str">
            <v>AS028-030-MY</v>
          </cell>
          <cell r="D66" t="str">
            <v>Elegant Neck Warmer (Gray)</v>
          </cell>
          <cell r="E66">
            <v>0</v>
          </cell>
          <cell r="F66">
            <v>0</v>
          </cell>
          <cell r="G66">
            <v>0</v>
          </cell>
          <cell r="H66">
            <v>0</v>
          </cell>
        </row>
        <row r="67">
          <cell r="C67" t="str">
            <v>AS030-050-MY</v>
          </cell>
          <cell r="D67" t="str">
            <v>Georgette Shawl (Rose Red) 170 x 85cm</v>
          </cell>
          <cell r="E67">
            <v>49</v>
          </cell>
          <cell r="F67">
            <v>20</v>
          </cell>
          <cell r="G67">
            <v>47</v>
          </cell>
          <cell r="H67">
            <v>116</v>
          </cell>
        </row>
        <row r="68">
          <cell r="C68" t="str">
            <v>AS030-100-MY</v>
          </cell>
          <cell r="D68" t="str">
            <v>Georgette Shawl (Orange) 170 x 85cm</v>
          </cell>
          <cell r="E68">
            <v>0</v>
          </cell>
          <cell r="F68">
            <v>0</v>
          </cell>
          <cell r="G68">
            <v>0</v>
          </cell>
          <cell r="H68">
            <v>0</v>
          </cell>
        </row>
        <row r="69">
          <cell r="C69" t="str">
            <v>AS030-250-MY</v>
          </cell>
          <cell r="D69" t="str">
            <v>Georgette Shawl (Rose Red)</v>
          </cell>
          <cell r="E69">
            <v>0</v>
          </cell>
          <cell r="F69">
            <v>0</v>
          </cell>
          <cell r="G69">
            <v>0</v>
          </cell>
          <cell r="H69">
            <v>0</v>
          </cell>
        </row>
        <row r="70">
          <cell r="C70" t="str">
            <v>AS031-020-MY</v>
          </cell>
          <cell r="D70" t="str">
            <v>NEFFUL Cap (White)</v>
          </cell>
          <cell r="E70">
            <v>71</v>
          </cell>
          <cell r="F70">
            <v>16</v>
          </cell>
          <cell r="G70">
            <v>9</v>
          </cell>
          <cell r="H70">
            <v>96</v>
          </cell>
        </row>
        <row r="71">
          <cell r="C71" t="str">
            <v>AS031A-MY</v>
          </cell>
          <cell r="D71" t="str">
            <v>FOR CNY PROMO USE</v>
          </cell>
          <cell r="E71">
            <v>0</v>
          </cell>
          <cell r="F71">
            <v>0</v>
          </cell>
          <cell r="G71">
            <v>0</v>
          </cell>
          <cell r="H71">
            <v>0</v>
          </cell>
        </row>
        <row r="72">
          <cell r="C72" t="str">
            <v>AS032-010-MY</v>
          </cell>
          <cell r="D72" t="str">
            <v>Nefful Face Mask (Blue)</v>
          </cell>
          <cell r="E72">
            <v>0</v>
          </cell>
          <cell r="F72">
            <v>0</v>
          </cell>
          <cell r="G72">
            <v>0</v>
          </cell>
          <cell r="H72">
            <v>0</v>
          </cell>
        </row>
        <row r="73">
          <cell r="C73" t="str">
            <v>AS033-080-MY</v>
          </cell>
          <cell r="D73" t="str">
            <v>Herringbone Pattern Shawl (Black x Gray)</v>
          </cell>
          <cell r="E73">
            <v>79</v>
          </cell>
          <cell r="F73">
            <v>5</v>
          </cell>
          <cell r="G73">
            <v>13</v>
          </cell>
          <cell r="H73">
            <v>97</v>
          </cell>
        </row>
        <row r="74">
          <cell r="C74" t="str">
            <v>AS033-090-MY</v>
          </cell>
          <cell r="D74" t="str">
            <v>Herringbone Pattern Shawl (Yellow x Khaki)</v>
          </cell>
          <cell r="E74">
            <v>50</v>
          </cell>
          <cell r="F74">
            <v>11</v>
          </cell>
          <cell r="G74">
            <v>3</v>
          </cell>
          <cell r="H74">
            <v>64</v>
          </cell>
        </row>
        <row r="75">
          <cell r="C75" t="str">
            <v>AS033-250-MY</v>
          </cell>
          <cell r="D75" t="str">
            <v>Herringbone Pattern Shawl (Red x Gray)</v>
          </cell>
          <cell r="E75">
            <v>70</v>
          </cell>
          <cell r="F75">
            <v>47</v>
          </cell>
          <cell r="G75">
            <v>9</v>
          </cell>
          <cell r="H75">
            <v>126</v>
          </cell>
        </row>
        <row r="76">
          <cell r="C76" t="str">
            <v>AS034-050-MY</v>
          </cell>
          <cell r="D76" t="str">
            <v>Chiffon Shawl PINK</v>
          </cell>
          <cell r="E76">
            <v>575</v>
          </cell>
          <cell r="F76">
            <v>282</v>
          </cell>
          <cell r="G76">
            <v>66</v>
          </cell>
          <cell r="H76">
            <v>923</v>
          </cell>
        </row>
        <row r="77">
          <cell r="C77" t="str">
            <v>AS034-180-MY</v>
          </cell>
          <cell r="D77" t="str">
            <v>Chiffon Shawl OLIVE</v>
          </cell>
          <cell r="E77">
            <v>598</v>
          </cell>
          <cell r="F77">
            <v>129</v>
          </cell>
          <cell r="G77">
            <v>84</v>
          </cell>
          <cell r="H77">
            <v>811</v>
          </cell>
        </row>
        <row r="78">
          <cell r="C78" t="str">
            <v>AS035-060-MY</v>
          </cell>
          <cell r="D78" t="str">
            <v>Spectacles Pattern Shawl (Wine Red X Black)</v>
          </cell>
          <cell r="E78">
            <v>125</v>
          </cell>
          <cell r="F78">
            <v>18</v>
          </cell>
          <cell r="G78">
            <v>8</v>
          </cell>
          <cell r="H78">
            <v>151</v>
          </cell>
        </row>
        <row r="79">
          <cell r="C79" t="str">
            <v>AS035-080-MY</v>
          </cell>
          <cell r="D79" t="str">
            <v>Spectacles Pattern Shawl (Black X Grey)</v>
          </cell>
          <cell r="E79">
            <v>91</v>
          </cell>
          <cell r="F79">
            <v>56</v>
          </cell>
          <cell r="G79">
            <v>8</v>
          </cell>
          <cell r="H79">
            <v>155</v>
          </cell>
        </row>
        <row r="80">
          <cell r="C80" t="str">
            <v>AS036-030-MY</v>
          </cell>
          <cell r="D80" t="str">
            <v>Nefful Knitted Beanie (Dark Gray)</v>
          </cell>
          <cell r="E80">
            <v>0</v>
          </cell>
          <cell r="F80">
            <v>0</v>
          </cell>
          <cell r="G80">
            <v>0</v>
          </cell>
          <cell r="H80">
            <v>0</v>
          </cell>
        </row>
        <row r="81">
          <cell r="C81" t="str">
            <v>AS036-050-MY</v>
          </cell>
          <cell r="D81" t="str">
            <v>Nefful Knitted Beanie (Pink)</v>
          </cell>
          <cell r="E81">
            <v>0</v>
          </cell>
          <cell r="F81">
            <v>0</v>
          </cell>
          <cell r="G81">
            <v>0</v>
          </cell>
          <cell r="H81">
            <v>0</v>
          </cell>
        </row>
        <row r="82">
          <cell r="C82" t="str">
            <v>AS038-250-MY</v>
          </cell>
          <cell r="D82" t="str">
            <v>Candy Scarf (Red x Blue)</v>
          </cell>
          <cell r="E82">
            <v>380</v>
          </cell>
          <cell r="F82">
            <v>160</v>
          </cell>
          <cell r="G82">
            <v>60</v>
          </cell>
          <cell r="H82">
            <v>600</v>
          </cell>
        </row>
        <row r="83">
          <cell r="C83" t="str">
            <v>AS041-080-MY</v>
          </cell>
          <cell r="D83" t="str">
            <v>Stole (Black) 156cm x 45cm</v>
          </cell>
          <cell r="E83">
            <v>242</v>
          </cell>
          <cell r="F83">
            <v>68</v>
          </cell>
          <cell r="G83">
            <v>29</v>
          </cell>
          <cell r="H83">
            <v>339</v>
          </cell>
        </row>
        <row r="84">
          <cell r="C84" t="str">
            <v>AS041-250-MY</v>
          </cell>
          <cell r="D84" t="str">
            <v>Stole (Red) 156cm x 45cm</v>
          </cell>
          <cell r="E84">
            <v>0</v>
          </cell>
          <cell r="F84">
            <v>0</v>
          </cell>
          <cell r="G84">
            <v>0</v>
          </cell>
          <cell r="H84">
            <v>0</v>
          </cell>
        </row>
        <row r="85">
          <cell r="C85" t="str">
            <v>AS042-050-MY</v>
          </cell>
          <cell r="D85" t="str">
            <v>Hounds-tooth Plaid Patterned Shawl (PINK)</v>
          </cell>
          <cell r="E85">
            <v>125</v>
          </cell>
          <cell r="F85">
            <v>40</v>
          </cell>
          <cell r="G85">
            <v>40</v>
          </cell>
          <cell r="H85">
            <v>205</v>
          </cell>
        </row>
        <row r="86">
          <cell r="C86" t="str">
            <v>AS042-170-MY</v>
          </cell>
          <cell r="D86" t="str">
            <v>Hounds-tooth Plaid Patterned Shawl (S.BLUE X BLACK)</v>
          </cell>
          <cell r="E86">
            <v>240</v>
          </cell>
          <cell r="F86">
            <v>40</v>
          </cell>
          <cell r="G86">
            <v>40</v>
          </cell>
          <cell r="H86">
            <v>320</v>
          </cell>
        </row>
        <row r="87">
          <cell r="C87" t="str">
            <v>B211100-MY</v>
          </cell>
          <cell r="D87" t="str">
            <v>18100 0%- AS001, AS034 PINK</v>
          </cell>
          <cell r="E87">
            <v>50</v>
          </cell>
          <cell r="F87">
            <v>20</v>
          </cell>
          <cell r="G87">
            <v>10</v>
          </cell>
          <cell r="H87">
            <v>80</v>
          </cell>
        </row>
        <row r="88">
          <cell r="C88" t="str">
            <v>B211101-MY</v>
          </cell>
          <cell r="D88" t="str">
            <v>NPE 1950- AS010 WINE RED</v>
          </cell>
          <cell r="E88">
            <v>47</v>
          </cell>
          <cell r="F88">
            <v>20</v>
          </cell>
          <cell r="G88">
            <v>9</v>
          </cell>
          <cell r="H88">
            <v>76</v>
          </cell>
        </row>
        <row r="89">
          <cell r="C89" t="str">
            <v>B211102-MY</v>
          </cell>
          <cell r="D89" t="str">
            <v>5400- AS041 BK</v>
          </cell>
          <cell r="E89">
            <v>59</v>
          </cell>
          <cell r="F89">
            <v>41</v>
          </cell>
          <cell r="G89">
            <v>12</v>
          </cell>
          <cell r="H89">
            <v>112</v>
          </cell>
        </row>
        <row r="90">
          <cell r="C90" t="str">
            <v>B211103-MY</v>
          </cell>
          <cell r="D90" t="str">
            <v>OC022 PWP- NS005 ( GREEN LABEL )</v>
          </cell>
          <cell r="E90">
            <v>52</v>
          </cell>
          <cell r="F90">
            <v>25</v>
          </cell>
          <cell r="G90">
            <v>11</v>
          </cell>
          <cell r="H90">
            <v>88</v>
          </cell>
        </row>
        <row r="91">
          <cell r="C91" t="str">
            <v>B211104-MY</v>
          </cell>
          <cell r="D91" t="str">
            <v>OE 2400- SA906 PINK</v>
          </cell>
          <cell r="E91">
            <v>200</v>
          </cell>
          <cell r="F91">
            <v>100</v>
          </cell>
          <cell r="G91">
            <v>50</v>
          </cell>
          <cell r="H91">
            <v>350</v>
          </cell>
        </row>
        <row r="92">
          <cell r="C92" t="str">
            <v>B211105-MY</v>
          </cell>
          <cell r="D92" t="str">
            <v>OE 1800- LS003 BLACK</v>
          </cell>
          <cell r="E92">
            <v>50</v>
          </cell>
          <cell r="F92">
            <v>20</v>
          </cell>
          <cell r="G92">
            <v>10</v>
          </cell>
          <cell r="H92">
            <v>80</v>
          </cell>
        </row>
        <row r="93">
          <cell r="C93" t="str">
            <v>B211106-MY</v>
          </cell>
          <cell r="D93" t="str">
            <v>NPE 1950- AS025 S.BLUE</v>
          </cell>
          <cell r="E93">
            <v>45</v>
          </cell>
          <cell r="F93">
            <v>29</v>
          </cell>
          <cell r="G93">
            <v>10</v>
          </cell>
          <cell r="H93">
            <v>84</v>
          </cell>
        </row>
        <row r="94">
          <cell r="C94" t="str">
            <v>B211107-MY</v>
          </cell>
          <cell r="D94" t="str">
            <v>NPE 1950- LS011 BK</v>
          </cell>
          <cell r="E94">
            <v>27</v>
          </cell>
          <cell r="F94">
            <v>8</v>
          </cell>
          <cell r="G94">
            <v>10</v>
          </cell>
          <cell r="H94">
            <v>45</v>
          </cell>
        </row>
        <row r="95">
          <cell r="C95" t="str">
            <v>B211110-MY</v>
          </cell>
          <cell r="D95" t="str">
            <v>18100 A- UW401 M GREY</v>
          </cell>
          <cell r="E95">
            <v>10</v>
          </cell>
          <cell r="F95">
            <v>0</v>
          </cell>
          <cell r="G95">
            <v>10</v>
          </cell>
          <cell r="H95">
            <v>20</v>
          </cell>
        </row>
        <row r="96">
          <cell r="C96" t="str">
            <v>B211111-MY</v>
          </cell>
          <cell r="D96" t="str">
            <v>18100 A- UW401 L GREY</v>
          </cell>
          <cell r="E96">
            <v>59</v>
          </cell>
          <cell r="F96">
            <v>19</v>
          </cell>
          <cell r="G96">
            <v>10</v>
          </cell>
          <cell r="H96">
            <v>88</v>
          </cell>
        </row>
        <row r="97">
          <cell r="C97" t="str">
            <v>B211112-MY</v>
          </cell>
          <cell r="D97" t="str">
            <v>18100 A- UW402 L GREY</v>
          </cell>
          <cell r="E97">
            <v>40</v>
          </cell>
          <cell r="F97">
            <v>20</v>
          </cell>
          <cell r="G97">
            <v>0</v>
          </cell>
          <cell r="H97">
            <v>60</v>
          </cell>
        </row>
        <row r="98">
          <cell r="C98" t="str">
            <v>B211113-MY</v>
          </cell>
          <cell r="D98" t="str">
            <v>18100 A- UW403 L GREY</v>
          </cell>
          <cell r="E98">
            <v>19</v>
          </cell>
          <cell r="F98">
            <v>10</v>
          </cell>
          <cell r="G98">
            <v>5</v>
          </cell>
          <cell r="H98">
            <v>34</v>
          </cell>
        </row>
        <row r="99">
          <cell r="C99" t="str">
            <v>B211114-MY</v>
          </cell>
          <cell r="D99" t="str">
            <v>18100 A- UW212 LL OLIVE DRAB</v>
          </cell>
          <cell r="E99">
            <v>20</v>
          </cell>
          <cell r="F99">
            <v>4</v>
          </cell>
          <cell r="G99">
            <v>3</v>
          </cell>
          <cell r="H99">
            <v>27</v>
          </cell>
        </row>
        <row r="100">
          <cell r="C100" t="str">
            <v>B211115-MY</v>
          </cell>
          <cell r="D100" t="str">
            <v>18100 A- UW402 M GREY</v>
          </cell>
          <cell r="E100">
            <v>20</v>
          </cell>
          <cell r="F100">
            <v>5</v>
          </cell>
          <cell r="G100">
            <v>5</v>
          </cell>
          <cell r="H100">
            <v>30</v>
          </cell>
        </row>
        <row r="101">
          <cell r="C101" t="str">
            <v>B211116-MY</v>
          </cell>
          <cell r="D101" t="str">
            <v>18100 A- UW403 M GREY</v>
          </cell>
          <cell r="E101">
            <v>10</v>
          </cell>
          <cell r="F101">
            <v>5</v>
          </cell>
          <cell r="G101">
            <v>4</v>
          </cell>
          <cell r="H101">
            <v>19</v>
          </cell>
        </row>
        <row r="102">
          <cell r="C102" t="str">
            <v>B211121-MY</v>
          </cell>
          <cell r="D102" t="str">
            <v>18100 B- UW606 L BEIGE</v>
          </cell>
          <cell r="E102">
            <v>198</v>
          </cell>
          <cell r="F102">
            <v>50</v>
          </cell>
          <cell r="G102">
            <v>30</v>
          </cell>
          <cell r="H102">
            <v>278</v>
          </cell>
        </row>
        <row r="103">
          <cell r="C103" t="str">
            <v>B211122-MY</v>
          </cell>
          <cell r="D103" t="str">
            <v>18100 B- AS003 GREY</v>
          </cell>
          <cell r="E103">
            <v>199</v>
          </cell>
          <cell r="F103">
            <v>29</v>
          </cell>
          <cell r="G103">
            <v>20</v>
          </cell>
          <cell r="H103">
            <v>248</v>
          </cell>
        </row>
        <row r="104">
          <cell r="C104" t="str">
            <v>B211123-MY</v>
          </cell>
          <cell r="D104" t="str">
            <v>18100 B- UW321 130CM PINK</v>
          </cell>
          <cell r="E104">
            <v>20</v>
          </cell>
          <cell r="F104">
            <v>10</v>
          </cell>
          <cell r="G104">
            <v>10</v>
          </cell>
          <cell r="H104">
            <v>40</v>
          </cell>
        </row>
        <row r="105">
          <cell r="C105" t="str">
            <v>B211124-MY</v>
          </cell>
          <cell r="D105" t="str">
            <v>18100 B- AS004 WINE RED</v>
          </cell>
          <cell r="E105">
            <v>80</v>
          </cell>
          <cell r="F105">
            <v>30</v>
          </cell>
          <cell r="G105">
            <v>11</v>
          </cell>
          <cell r="H105">
            <v>121</v>
          </cell>
        </row>
        <row r="106">
          <cell r="C106" t="str">
            <v>B211125-MY</v>
          </cell>
          <cell r="D106" t="str">
            <v>18100 B- LS001 BLACK</v>
          </cell>
          <cell r="E106">
            <v>99</v>
          </cell>
          <cell r="F106">
            <v>40</v>
          </cell>
          <cell r="G106">
            <v>13</v>
          </cell>
          <cell r="H106">
            <v>152</v>
          </cell>
        </row>
        <row r="107">
          <cell r="C107" t="str">
            <v>B211126-MY</v>
          </cell>
          <cell r="D107" t="str">
            <v>18100 B- UW608 L OLIVE</v>
          </cell>
          <cell r="E107">
            <v>100</v>
          </cell>
          <cell r="F107">
            <v>50</v>
          </cell>
          <cell r="G107">
            <v>14</v>
          </cell>
          <cell r="H107">
            <v>164</v>
          </cell>
        </row>
        <row r="108">
          <cell r="C108" t="str">
            <v>B211127-MY</v>
          </cell>
          <cell r="D108" t="str">
            <v>18100 B- UW606 M BEIGE</v>
          </cell>
          <cell r="E108">
            <v>180</v>
          </cell>
          <cell r="F108">
            <v>39</v>
          </cell>
          <cell r="G108">
            <v>38</v>
          </cell>
          <cell r="H108">
            <v>257</v>
          </cell>
        </row>
        <row r="109">
          <cell r="C109" t="str">
            <v>B211128-MY</v>
          </cell>
          <cell r="D109" t="str">
            <v>18100 B- UW608 M OLIVE</v>
          </cell>
          <cell r="E109">
            <v>40</v>
          </cell>
          <cell r="F109">
            <v>0</v>
          </cell>
          <cell r="G109">
            <v>10</v>
          </cell>
          <cell r="H109">
            <v>50</v>
          </cell>
        </row>
        <row r="110">
          <cell r="C110" t="str">
            <v>B211151-MY</v>
          </cell>
          <cell r="D110" t="str">
            <v>NI BUNDLE - SET A11</v>
          </cell>
          <cell r="E110">
            <v>50</v>
          </cell>
          <cell r="F110">
            <v>9</v>
          </cell>
          <cell r="G110">
            <v>10</v>
          </cell>
          <cell r="H110">
            <v>69</v>
          </cell>
        </row>
        <row r="111">
          <cell r="C111" t="str">
            <v>B211152-MY</v>
          </cell>
          <cell r="D111" t="str">
            <v>NI BUNDLE - SET A21</v>
          </cell>
          <cell r="E111">
            <v>40</v>
          </cell>
          <cell r="F111">
            <v>0</v>
          </cell>
          <cell r="G111">
            <v>10</v>
          </cell>
          <cell r="H111">
            <v>50</v>
          </cell>
        </row>
        <row r="112">
          <cell r="C112" t="str">
            <v>B211153-MY</v>
          </cell>
          <cell r="D112" t="str">
            <v>NI BUNDLE - SET B11</v>
          </cell>
          <cell r="E112">
            <v>55</v>
          </cell>
          <cell r="F112">
            <v>0</v>
          </cell>
          <cell r="G112">
            <v>5</v>
          </cell>
          <cell r="H112">
            <v>60</v>
          </cell>
        </row>
        <row r="113">
          <cell r="C113" t="str">
            <v>B211154-MY</v>
          </cell>
          <cell r="D113" t="str">
            <v>NI BUNDLE - SET B21</v>
          </cell>
          <cell r="E113">
            <v>45</v>
          </cell>
          <cell r="F113">
            <v>0</v>
          </cell>
          <cell r="G113">
            <v>5</v>
          </cell>
          <cell r="H113">
            <v>50</v>
          </cell>
        </row>
        <row r="114">
          <cell r="C114" t="str">
            <v>B211155-MY</v>
          </cell>
          <cell r="D114" t="str">
            <v>NI BUNDLE - SET A12</v>
          </cell>
          <cell r="E114">
            <v>50</v>
          </cell>
          <cell r="F114">
            <v>0</v>
          </cell>
          <cell r="G114">
            <v>0</v>
          </cell>
          <cell r="H114">
            <v>50</v>
          </cell>
        </row>
        <row r="115">
          <cell r="C115" t="str">
            <v>B211156-MY</v>
          </cell>
          <cell r="D115" t="str">
            <v>NI BUNDLE - SET A22</v>
          </cell>
          <cell r="E115">
            <v>50</v>
          </cell>
          <cell r="F115">
            <v>0</v>
          </cell>
          <cell r="G115">
            <v>0</v>
          </cell>
          <cell r="H115">
            <v>50</v>
          </cell>
        </row>
        <row r="116">
          <cell r="C116" t="str">
            <v>B211161-MY</v>
          </cell>
          <cell r="D116" t="str">
            <v>NI BUNDLE - SET C11</v>
          </cell>
          <cell r="E116">
            <v>0</v>
          </cell>
          <cell r="F116">
            <v>0</v>
          </cell>
          <cell r="G116">
            <v>0</v>
          </cell>
          <cell r="H116">
            <v>0</v>
          </cell>
        </row>
        <row r="117">
          <cell r="C117" t="str">
            <v>B211162-MY</v>
          </cell>
          <cell r="D117" t="str">
            <v>NI BUNDLE - SET C21</v>
          </cell>
          <cell r="E117">
            <v>0</v>
          </cell>
          <cell r="F117">
            <v>0</v>
          </cell>
          <cell r="G117">
            <v>0</v>
          </cell>
          <cell r="H117">
            <v>0</v>
          </cell>
        </row>
        <row r="118">
          <cell r="C118" t="str">
            <v>B211163-MY</v>
          </cell>
          <cell r="D118" t="str">
            <v>NI BUNDLE - SET D11</v>
          </cell>
          <cell r="E118">
            <v>0</v>
          </cell>
          <cell r="F118">
            <v>0</v>
          </cell>
          <cell r="G118">
            <v>0</v>
          </cell>
          <cell r="H118">
            <v>0</v>
          </cell>
        </row>
        <row r="119">
          <cell r="C119" t="str">
            <v>B211164-MY</v>
          </cell>
          <cell r="D119" t="str">
            <v>NI BUNDLE - SET D21</v>
          </cell>
          <cell r="E119">
            <v>0</v>
          </cell>
          <cell r="F119">
            <v>0</v>
          </cell>
          <cell r="G119">
            <v>0</v>
          </cell>
          <cell r="H119">
            <v>0</v>
          </cell>
        </row>
        <row r="120">
          <cell r="C120" t="str">
            <v>B211165-MY</v>
          </cell>
          <cell r="D120" t="str">
            <v>NI BUNDLE - SET C12</v>
          </cell>
          <cell r="E120">
            <v>10</v>
          </cell>
          <cell r="F120">
            <v>0</v>
          </cell>
          <cell r="G120">
            <v>0</v>
          </cell>
          <cell r="H120">
            <v>10</v>
          </cell>
        </row>
        <row r="121">
          <cell r="C121" t="str">
            <v>B211166-MY</v>
          </cell>
          <cell r="D121" t="str">
            <v>NI BUNDLE - SET C13</v>
          </cell>
          <cell r="E121">
            <v>30</v>
          </cell>
          <cell r="F121">
            <v>0</v>
          </cell>
          <cell r="G121">
            <v>0</v>
          </cell>
          <cell r="H121">
            <v>30</v>
          </cell>
        </row>
        <row r="122">
          <cell r="C122" t="str">
            <v>B211167-MY</v>
          </cell>
          <cell r="D122" t="str">
            <v>NI BUNDLE - SET D12</v>
          </cell>
          <cell r="E122">
            <v>10</v>
          </cell>
          <cell r="F122">
            <v>0</v>
          </cell>
          <cell r="G122">
            <v>0</v>
          </cell>
          <cell r="H122">
            <v>10</v>
          </cell>
        </row>
        <row r="123">
          <cell r="C123" t="str">
            <v>B211168-MY</v>
          </cell>
          <cell r="D123" t="str">
            <v>NI BUNDLE - SET D13</v>
          </cell>
          <cell r="E123">
            <v>16</v>
          </cell>
          <cell r="F123">
            <v>0</v>
          </cell>
          <cell r="G123">
            <v>0</v>
          </cell>
          <cell r="H123">
            <v>16</v>
          </cell>
        </row>
        <row r="124">
          <cell r="C124" t="str">
            <v>B211169-MY</v>
          </cell>
          <cell r="D124" t="str">
            <v>NI BUNDLE - SET C22</v>
          </cell>
          <cell r="E124">
            <v>13</v>
          </cell>
          <cell r="F124">
            <v>0</v>
          </cell>
          <cell r="G124">
            <v>0</v>
          </cell>
          <cell r="H124">
            <v>13</v>
          </cell>
        </row>
        <row r="125">
          <cell r="C125" t="str">
            <v>B211170-MY</v>
          </cell>
          <cell r="D125" t="str">
            <v>NI BUNDLE - SET C23</v>
          </cell>
          <cell r="E125">
            <v>39</v>
          </cell>
          <cell r="F125">
            <v>0</v>
          </cell>
          <cell r="G125">
            <v>0</v>
          </cell>
          <cell r="H125">
            <v>39</v>
          </cell>
        </row>
        <row r="126">
          <cell r="C126" t="str">
            <v>B211171-MY</v>
          </cell>
          <cell r="D126" t="str">
            <v>NI BUNDLE - SET D22</v>
          </cell>
          <cell r="E126">
            <v>10</v>
          </cell>
          <cell r="F126">
            <v>0</v>
          </cell>
          <cell r="G126">
            <v>0</v>
          </cell>
          <cell r="H126">
            <v>10</v>
          </cell>
        </row>
        <row r="127">
          <cell r="C127" t="str">
            <v>B211172-MY</v>
          </cell>
          <cell r="D127" t="str">
            <v>NI BUNDLE - SET D23</v>
          </cell>
          <cell r="E127">
            <v>16</v>
          </cell>
          <cell r="F127">
            <v>0</v>
          </cell>
          <cell r="G127">
            <v>0</v>
          </cell>
          <cell r="H127">
            <v>16</v>
          </cell>
        </row>
        <row r="128">
          <cell r="C128" t="str">
            <v>B211173-MY</v>
          </cell>
          <cell r="D128" t="str">
            <v>NI BUNDLE - SET C14</v>
          </cell>
          <cell r="E128">
            <v>0</v>
          </cell>
          <cell r="F128">
            <v>0</v>
          </cell>
          <cell r="G128">
            <v>0</v>
          </cell>
          <cell r="H128">
            <v>0</v>
          </cell>
        </row>
        <row r="129">
          <cell r="C129" t="str">
            <v>B211174-MY</v>
          </cell>
          <cell r="D129" t="str">
            <v>NI BUNDLE - SET C15</v>
          </cell>
          <cell r="E129">
            <v>65</v>
          </cell>
          <cell r="F129">
            <v>0</v>
          </cell>
          <cell r="G129">
            <v>0</v>
          </cell>
          <cell r="H129">
            <v>65</v>
          </cell>
        </row>
        <row r="130">
          <cell r="C130" t="str">
            <v>B211175-MY</v>
          </cell>
          <cell r="D130" t="str">
            <v>NI BUNDLE - SET C24</v>
          </cell>
          <cell r="E130">
            <v>0</v>
          </cell>
          <cell r="F130">
            <v>0</v>
          </cell>
          <cell r="G130">
            <v>0</v>
          </cell>
          <cell r="H130">
            <v>0</v>
          </cell>
        </row>
        <row r="131">
          <cell r="C131" t="str">
            <v>B211176-MY</v>
          </cell>
          <cell r="D131" t="str">
            <v>NI BUNDLE - SET C25</v>
          </cell>
          <cell r="E131">
            <v>46</v>
          </cell>
          <cell r="F131">
            <v>0</v>
          </cell>
          <cell r="G131">
            <v>0</v>
          </cell>
          <cell r="H131">
            <v>46</v>
          </cell>
        </row>
        <row r="132">
          <cell r="C132" t="str">
            <v>B211177-MY</v>
          </cell>
          <cell r="D132" t="str">
            <v>NI BUNDLE - SET C26</v>
          </cell>
          <cell r="E132">
            <v>38</v>
          </cell>
          <cell r="F132">
            <v>0</v>
          </cell>
          <cell r="G132">
            <v>0</v>
          </cell>
          <cell r="H132">
            <v>38</v>
          </cell>
        </row>
        <row r="133">
          <cell r="C133" t="str">
            <v>B211178-MY</v>
          </cell>
          <cell r="D133" t="str">
            <v>NI BUNDLE - SET C27</v>
          </cell>
          <cell r="E133">
            <v>26</v>
          </cell>
          <cell r="F133">
            <v>0</v>
          </cell>
          <cell r="G133">
            <v>0</v>
          </cell>
          <cell r="H133">
            <v>26</v>
          </cell>
        </row>
        <row r="134">
          <cell r="C134" t="str">
            <v>B211179-MY</v>
          </cell>
          <cell r="D134" t="str">
            <v>NI BUNDLE - SET D14</v>
          </cell>
          <cell r="E134">
            <v>109</v>
          </cell>
          <cell r="F134">
            <v>0</v>
          </cell>
          <cell r="G134">
            <v>0</v>
          </cell>
          <cell r="H134">
            <v>109</v>
          </cell>
        </row>
        <row r="135">
          <cell r="C135" t="str">
            <v>B211180-MY</v>
          </cell>
          <cell r="D135" t="str">
            <v>NI BUNDLE - SET D24</v>
          </cell>
          <cell r="E135">
            <v>139</v>
          </cell>
          <cell r="F135">
            <v>0</v>
          </cell>
          <cell r="G135">
            <v>0</v>
          </cell>
          <cell r="H135">
            <v>139</v>
          </cell>
        </row>
        <row r="136">
          <cell r="C136" t="str">
            <v>B212200-MY</v>
          </cell>
          <cell r="D136" t="str">
            <v>MAG NE BW- NS007 (NEW 1200ml) Non-Exchangeable</v>
          </cell>
          <cell r="E136">
            <v>60</v>
          </cell>
          <cell r="F136">
            <v>40</v>
          </cell>
          <cell r="G136">
            <v>20</v>
          </cell>
          <cell r="H136">
            <v>120</v>
          </cell>
        </row>
        <row r="137">
          <cell r="C137" t="str">
            <v>B212201-MY</v>
          </cell>
          <cell r="D137" t="str">
            <v>MAG 1500- NS006 ( NEW 500ml )</v>
          </cell>
          <cell r="E137">
            <v>3</v>
          </cell>
          <cell r="F137">
            <v>10</v>
          </cell>
          <cell r="G137">
            <v>9</v>
          </cell>
          <cell r="H137">
            <v>22</v>
          </cell>
        </row>
        <row r="138">
          <cell r="C138" t="str">
            <v>B212202-MY</v>
          </cell>
          <cell r="D138" t="str">
            <v>MAG 2400 AUG-OCT21/FEB-APR22- AS011 BK</v>
          </cell>
          <cell r="E138">
            <v>0</v>
          </cell>
          <cell r="F138">
            <v>0</v>
          </cell>
          <cell r="G138">
            <v>0</v>
          </cell>
          <cell r="H138">
            <v>0</v>
          </cell>
        </row>
        <row r="139">
          <cell r="C139" t="str">
            <v>B212203-MY</v>
          </cell>
          <cell r="D139" t="str">
            <v>MAG 3600 AUG-OCT21/FEB-APR22- SG013 GREY M</v>
          </cell>
          <cell r="E139">
            <v>0</v>
          </cell>
          <cell r="F139">
            <v>0</v>
          </cell>
          <cell r="G139">
            <v>0</v>
          </cell>
          <cell r="H139">
            <v>0</v>
          </cell>
        </row>
        <row r="140">
          <cell r="C140" t="str">
            <v>B212204-MY</v>
          </cell>
          <cell r="D140" t="str">
            <v>MAG 3600 AUG-OCT21/FEB-APR22- SG013 GREY L</v>
          </cell>
          <cell r="E140">
            <v>0</v>
          </cell>
          <cell r="F140">
            <v>0</v>
          </cell>
          <cell r="G140">
            <v>0</v>
          </cell>
          <cell r="H140">
            <v>0</v>
          </cell>
        </row>
        <row r="141">
          <cell r="C141" t="str">
            <v>B212205-MY</v>
          </cell>
          <cell r="D141" t="str">
            <v>MAG 2400 NOV-JAN22/MAY-JUL22- LS014 GREY 23-25CM</v>
          </cell>
          <cell r="E141">
            <v>27</v>
          </cell>
          <cell r="F141">
            <v>10</v>
          </cell>
          <cell r="G141">
            <v>9</v>
          </cell>
          <cell r="H141">
            <v>46</v>
          </cell>
        </row>
        <row r="142">
          <cell r="C142" t="str">
            <v>B212206-MY</v>
          </cell>
          <cell r="D142" t="str">
            <v>MAG 2400 NOV-JAN22/MAY-JUL22- LS014 GREY 25-27CM</v>
          </cell>
          <cell r="E142">
            <v>27</v>
          </cell>
          <cell r="F142">
            <v>14</v>
          </cell>
          <cell r="G142">
            <v>8</v>
          </cell>
          <cell r="H142">
            <v>49</v>
          </cell>
        </row>
        <row r="143">
          <cell r="C143" t="str">
            <v>B212207-MY</v>
          </cell>
          <cell r="D143" t="str">
            <v>MAG 3600 NOV-JAN22/MAY-JUL22- SG014 GREY M</v>
          </cell>
          <cell r="E143">
            <v>43</v>
          </cell>
          <cell r="F143">
            <v>28</v>
          </cell>
          <cell r="G143">
            <v>10</v>
          </cell>
          <cell r="H143">
            <v>81</v>
          </cell>
        </row>
        <row r="144">
          <cell r="C144" t="str">
            <v>B212208-MY</v>
          </cell>
          <cell r="D144" t="str">
            <v>MAG 3600 NOV-JAN22/MAY-JUL22- SG014 GREY L</v>
          </cell>
          <cell r="E144">
            <v>48</v>
          </cell>
          <cell r="F144">
            <v>32</v>
          </cell>
          <cell r="G144">
            <v>18</v>
          </cell>
          <cell r="H144">
            <v>98</v>
          </cell>
        </row>
        <row r="145">
          <cell r="C145" t="str">
            <v>BG1901-MY</v>
          </cell>
          <cell r="D145" t="str">
            <v>BIRTHDAY GIFT 2019 (NS005)</v>
          </cell>
          <cell r="E145">
            <v>37</v>
          </cell>
          <cell r="F145">
            <v>20</v>
          </cell>
          <cell r="G145">
            <v>9</v>
          </cell>
          <cell r="H145">
            <v>66</v>
          </cell>
        </row>
        <row r="146">
          <cell r="C146" t="str">
            <v>BG1903-MY</v>
          </cell>
          <cell r="D146" t="str">
            <v>BIRTHDAY GIFT 2020 (BW001)</v>
          </cell>
          <cell r="E146">
            <v>0</v>
          </cell>
          <cell r="F146">
            <v>0</v>
          </cell>
          <cell r="G146">
            <v>0</v>
          </cell>
          <cell r="H146">
            <v>0</v>
          </cell>
        </row>
        <row r="147">
          <cell r="C147" t="str">
            <v>BI012-108-MY</v>
          </cell>
          <cell r="D147" t="str">
            <v>Neoron Blanket (Wavy Pattern) (Peach) Double</v>
          </cell>
          <cell r="E147">
            <v>8</v>
          </cell>
          <cell r="F147">
            <v>2</v>
          </cell>
          <cell r="G147">
            <v>5</v>
          </cell>
          <cell r="H147">
            <v>15</v>
          </cell>
        </row>
        <row r="148">
          <cell r="C148" t="str">
            <v>BI012-178-MY</v>
          </cell>
          <cell r="D148" t="str">
            <v>Neoron Blanket (Wavy Pattern) (S.Blue) Double</v>
          </cell>
          <cell r="E148">
            <v>0</v>
          </cell>
          <cell r="F148">
            <v>0</v>
          </cell>
          <cell r="G148">
            <v>1</v>
          </cell>
          <cell r="H148">
            <v>1</v>
          </cell>
        </row>
        <row r="149">
          <cell r="C149" t="str">
            <v>BI012-238-MY</v>
          </cell>
          <cell r="D149" t="str">
            <v>Neoron Blanket (Wavy Pattern) (SkyBlue) Double</v>
          </cell>
          <cell r="E149">
            <v>0</v>
          </cell>
          <cell r="F149">
            <v>0</v>
          </cell>
          <cell r="G149">
            <v>0</v>
          </cell>
          <cell r="H149">
            <v>0</v>
          </cell>
        </row>
        <row r="150">
          <cell r="C150" t="str">
            <v>BI012-248-MY</v>
          </cell>
          <cell r="D150" t="str">
            <v>Neoron Blanket (Wavy Pattern) (C.PINK) Double</v>
          </cell>
          <cell r="E150">
            <v>0</v>
          </cell>
          <cell r="F150">
            <v>0</v>
          </cell>
          <cell r="G150">
            <v>0</v>
          </cell>
          <cell r="H150">
            <v>0</v>
          </cell>
        </row>
        <row r="151">
          <cell r="C151" t="str">
            <v>BI013-017-MY</v>
          </cell>
          <cell r="D151" t="str">
            <v>SUMMER BLANKET 140cm X 200cm BLUE</v>
          </cell>
          <cell r="E151">
            <v>0</v>
          </cell>
          <cell r="F151">
            <v>0</v>
          </cell>
          <cell r="G151">
            <v>0</v>
          </cell>
          <cell r="H151">
            <v>0</v>
          </cell>
        </row>
        <row r="152">
          <cell r="C152" t="str">
            <v>BI020-237-MY</v>
          </cell>
          <cell r="D152" t="str">
            <v>Neoron BedSheet (Sky Blue) Single</v>
          </cell>
          <cell r="E152">
            <v>0</v>
          </cell>
          <cell r="F152">
            <v>0</v>
          </cell>
          <cell r="G152">
            <v>0</v>
          </cell>
          <cell r="H152">
            <v>0</v>
          </cell>
        </row>
        <row r="153">
          <cell r="C153" t="str">
            <v>BI020-238-MY</v>
          </cell>
          <cell r="D153" t="str">
            <v>Neoron BedSheet (Sky Blue) Double</v>
          </cell>
          <cell r="E153">
            <v>0</v>
          </cell>
          <cell r="F153">
            <v>0</v>
          </cell>
          <cell r="G153">
            <v>0</v>
          </cell>
          <cell r="H153">
            <v>0</v>
          </cell>
        </row>
        <row r="154">
          <cell r="C154" t="str">
            <v>BI020-247-MY</v>
          </cell>
          <cell r="D154" t="str">
            <v>Neoron BedSheet (Cherry Pink) Single</v>
          </cell>
          <cell r="E154">
            <v>0</v>
          </cell>
          <cell r="F154">
            <v>0</v>
          </cell>
          <cell r="G154">
            <v>0</v>
          </cell>
          <cell r="H154">
            <v>0</v>
          </cell>
        </row>
        <row r="155">
          <cell r="C155" t="str">
            <v>BI020-248-MY</v>
          </cell>
          <cell r="D155" t="str">
            <v>Neoron BedSheet (Cherry Pink) Double</v>
          </cell>
          <cell r="E155">
            <v>0</v>
          </cell>
          <cell r="F155">
            <v>0</v>
          </cell>
          <cell r="G155">
            <v>0</v>
          </cell>
          <cell r="H155">
            <v>0</v>
          </cell>
        </row>
        <row r="156">
          <cell r="C156" t="str">
            <v>BI020W-027-MY</v>
          </cell>
          <cell r="D156" t="str">
            <v>Neoron BedSheet (Ivory) Single</v>
          </cell>
          <cell r="E156">
            <v>0</v>
          </cell>
          <cell r="F156">
            <v>2</v>
          </cell>
          <cell r="G156">
            <v>0</v>
          </cell>
          <cell r="H156">
            <v>2</v>
          </cell>
        </row>
        <row r="157">
          <cell r="C157" t="str">
            <v>BI020W-028-MY</v>
          </cell>
          <cell r="D157" t="str">
            <v>Neoron BedSheet (Ivory) Double</v>
          </cell>
          <cell r="E157">
            <v>165</v>
          </cell>
          <cell r="F157">
            <v>5</v>
          </cell>
          <cell r="G157">
            <v>13</v>
          </cell>
          <cell r="H157">
            <v>183</v>
          </cell>
        </row>
        <row r="158">
          <cell r="C158" t="str">
            <v>BI020W-037-MY</v>
          </cell>
          <cell r="D158" t="str">
            <v>NEORON Bed Sheet (Gray) Single</v>
          </cell>
          <cell r="E158">
            <v>0</v>
          </cell>
          <cell r="F158">
            <v>0</v>
          </cell>
          <cell r="G158">
            <v>0</v>
          </cell>
          <cell r="H158">
            <v>0</v>
          </cell>
        </row>
        <row r="159">
          <cell r="C159" t="str">
            <v>BI020W-038-MY</v>
          </cell>
          <cell r="D159" t="str">
            <v>NEORON Bed Sheet (Gray) Double</v>
          </cell>
          <cell r="E159">
            <v>0</v>
          </cell>
          <cell r="F159">
            <v>0</v>
          </cell>
          <cell r="G159">
            <v>0</v>
          </cell>
          <cell r="H159">
            <v>0</v>
          </cell>
        </row>
        <row r="160">
          <cell r="C160" t="str">
            <v>BI020W-057-MY</v>
          </cell>
          <cell r="D160" t="str">
            <v>NEORON Bed Sheet (Pink) Single</v>
          </cell>
          <cell r="E160">
            <v>0</v>
          </cell>
          <cell r="F160">
            <v>0</v>
          </cell>
          <cell r="G160">
            <v>0</v>
          </cell>
          <cell r="H160">
            <v>0</v>
          </cell>
        </row>
        <row r="161">
          <cell r="C161" t="str">
            <v>BI020W-058-MY</v>
          </cell>
          <cell r="D161" t="str">
            <v>NEORON Bed Sheet (Pink) Double</v>
          </cell>
          <cell r="E161">
            <v>0</v>
          </cell>
          <cell r="F161">
            <v>0</v>
          </cell>
          <cell r="G161">
            <v>0</v>
          </cell>
          <cell r="H161">
            <v>0</v>
          </cell>
        </row>
        <row r="162">
          <cell r="C162" t="str">
            <v>BI020W-177-MY</v>
          </cell>
          <cell r="D162" t="str">
            <v>Neoron BedSheet (Serenity Blue) Single</v>
          </cell>
          <cell r="E162">
            <v>0</v>
          </cell>
          <cell r="F162">
            <v>1</v>
          </cell>
          <cell r="G162">
            <v>0</v>
          </cell>
          <cell r="H162">
            <v>1</v>
          </cell>
        </row>
        <row r="163">
          <cell r="C163" t="str">
            <v>BI020W-178-MY</v>
          </cell>
          <cell r="D163" t="str">
            <v>Neoron BedSheet (Serenity Blue) Double</v>
          </cell>
          <cell r="E163">
            <v>318</v>
          </cell>
          <cell r="F163">
            <v>48</v>
          </cell>
          <cell r="G163">
            <v>78</v>
          </cell>
          <cell r="H163">
            <v>444</v>
          </cell>
        </row>
        <row r="164">
          <cell r="C164" t="str">
            <v>BI031-037-MY</v>
          </cell>
          <cell r="D164" t="str">
            <v>NEORON®  Dual Purpose Blanket Cover (Gray) Single</v>
          </cell>
          <cell r="E164">
            <v>0</v>
          </cell>
          <cell r="F164">
            <v>0</v>
          </cell>
          <cell r="G164">
            <v>0</v>
          </cell>
          <cell r="H164">
            <v>0</v>
          </cell>
        </row>
        <row r="165">
          <cell r="C165" t="str">
            <v>BI031-038-MY</v>
          </cell>
          <cell r="D165" t="str">
            <v>NEORON® Dual Purpose Blanket Cover (Gray) Double</v>
          </cell>
          <cell r="E165">
            <v>0</v>
          </cell>
          <cell r="F165">
            <v>0</v>
          </cell>
          <cell r="G165">
            <v>0</v>
          </cell>
          <cell r="H165">
            <v>0</v>
          </cell>
        </row>
        <row r="166">
          <cell r="C166" t="str">
            <v>BI031-057-MY</v>
          </cell>
          <cell r="D166" t="str">
            <v>NEORON® Dual Purpose Blanket Cover (Pink) Single</v>
          </cell>
          <cell r="E166">
            <v>0</v>
          </cell>
          <cell r="F166">
            <v>0</v>
          </cell>
          <cell r="G166">
            <v>0</v>
          </cell>
          <cell r="H166">
            <v>0</v>
          </cell>
        </row>
        <row r="167">
          <cell r="C167" t="str">
            <v>BI031-058-MY</v>
          </cell>
          <cell r="D167" t="str">
            <v>NEORON® Dual Purpose Blanket Cover (Pink) Double</v>
          </cell>
          <cell r="E167">
            <v>0</v>
          </cell>
          <cell r="F167">
            <v>0</v>
          </cell>
          <cell r="G167">
            <v>0</v>
          </cell>
          <cell r="H167">
            <v>0</v>
          </cell>
        </row>
        <row r="168">
          <cell r="C168" t="str">
            <v>BI031-107-MY</v>
          </cell>
          <cell r="D168" t="str">
            <v>NEORON® Dual Purpose Blanket Cover (Peach) Single</v>
          </cell>
          <cell r="E168">
            <v>28</v>
          </cell>
          <cell r="F168">
            <v>3</v>
          </cell>
          <cell r="G168">
            <v>4</v>
          </cell>
          <cell r="H168">
            <v>35</v>
          </cell>
        </row>
        <row r="169">
          <cell r="C169" t="str">
            <v>BI031-108-MY</v>
          </cell>
          <cell r="D169" t="str">
            <v>Neoron Dual Purpose Blanket Cover  (Peach) Double</v>
          </cell>
          <cell r="E169">
            <v>380</v>
          </cell>
          <cell r="F169">
            <v>28</v>
          </cell>
          <cell r="G169">
            <v>54</v>
          </cell>
          <cell r="H169">
            <v>462</v>
          </cell>
        </row>
        <row r="170">
          <cell r="C170" t="str">
            <v>BI031-177-MY</v>
          </cell>
          <cell r="D170" t="str">
            <v>Neoron Dual Purpose Blanket Cover  (Serenity Blue) Single</v>
          </cell>
          <cell r="E170">
            <v>79</v>
          </cell>
          <cell r="F170">
            <v>13</v>
          </cell>
          <cell r="G170">
            <v>6</v>
          </cell>
          <cell r="H170">
            <v>98</v>
          </cell>
        </row>
        <row r="171">
          <cell r="C171" t="str">
            <v>BI031-178-MY</v>
          </cell>
          <cell r="D171" t="str">
            <v>Neoron Dual Purpose Blanket Cover  (Serenity Blue) Double</v>
          </cell>
          <cell r="E171">
            <v>1071</v>
          </cell>
          <cell r="F171">
            <v>66</v>
          </cell>
          <cell r="G171">
            <v>112</v>
          </cell>
          <cell r="H171">
            <v>1249</v>
          </cell>
        </row>
        <row r="172">
          <cell r="C172" t="str">
            <v>BI031-237-MY</v>
          </cell>
          <cell r="D172" t="str">
            <v>Neoron Dual Purpose Blanket Cover (Sky Blue) Single</v>
          </cell>
          <cell r="E172">
            <v>0</v>
          </cell>
          <cell r="F172">
            <v>0</v>
          </cell>
          <cell r="G172">
            <v>0</v>
          </cell>
          <cell r="H172">
            <v>0</v>
          </cell>
        </row>
        <row r="173">
          <cell r="C173" t="str">
            <v>BI031-238-MY</v>
          </cell>
          <cell r="D173" t="str">
            <v>Neoron Dual Purpose Blanket Cover (Sky Blue) Double</v>
          </cell>
          <cell r="E173">
            <v>0</v>
          </cell>
          <cell r="F173">
            <v>0</v>
          </cell>
          <cell r="G173">
            <v>0</v>
          </cell>
          <cell r="H173">
            <v>0</v>
          </cell>
        </row>
        <row r="174">
          <cell r="C174" t="str">
            <v>BI031-247-MY</v>
          </cell>
          <cell r="D174" t="str">
            <v>Neoron Dual Purpose Blanket Cover (Cherry Pink) Single</v>
          </cell>
          <cell r="E174">
            <v>0</v>
          </cell>
          <cell r="F174">
            <v>0</v>
          </cell>
          <cell r="G174">
            <v>0</v>
          </cell>
          <cell r="H174">
            <v>0</v>
          </cell>
        </row>
        <row r="175">
          <cell r="C175" t="str">
            <v>BI031-248-MY</v>
          </cell>
          <cell r="D175" t="str">
            <v>Neoron Dual Purpose Blanket Cover (Cherry Pink) Double</v>
          </cell>
          <cell r="E175">
            <v>0</v>
          </cell>
          <cell r="F175">
            <v>0</v>
          </cell>
          <cell r="G175">
            <v>0</v>
          </cell>
          <cell r="H175">
            <v>0</v>
          </cell>
        </row>
        <row r="176">
          <cell r="C176" t="str">
            <v>BI041-028-MY</v>
          </cell>
          <cell r="D176" t="str">
            <v>NEORON Mattress Topper (Ivory) Double</v>
          </cell>
          <cell r="E176">
            <v>72</v>
          </cell>
          <cell r="F176">
            <v>9</v>
          </cell>
          <cell r="G176">
            <v>3</v>
          </cell>
          <cell r="H176">
            <v>84</v>
          </cell>
        </row>
        <row r="177">
          <cell r="C177" t="str">
            <v>BW001-MY</v>
          </cell>
          <cell r="D177" t="str">
            <v>Natural Beauty Soap</v>
          </cell>
          <cell r="E177">
            <v>37</v>
          </cell>
          <cell r="F177">
            <v>0</v>
          </cell>
          <cell r="G177">
            <v>0</v>
          </cell>
          <cell r="H177">
            <v>37</v>
          </cell>
        </row>
        <row r="178">
          <cell r="C178" t="str">
            <v>BW002-MY</v>
          </cell>
          <cell r="D178" t="str">
            <v>Natural Beauty Soap (Travel Pack)</v>
          </cell>
          <cell r="E178">
            <v>126</v>
          </cell>
          <cell r="F178">
            <v>0</v>
          </cell>
          <cell r="G178">
            <v>0</v>
          </cell>
          <cell r="H178">
            <v>126</v>
          </cell>
        </row>
        <row r="179">
          <cell r="C179" t="str">
            <v>BW011-MY</v>
          </cell>
          <cell r="D179" t="str">
            <v>Intensive Rejuvenating Mask (6pcs/box)</v>
          </cell>
          <cell r="E179">
            <v>0</v>
          </cell>
          <cell r="F179">
            <v>0</v>
          </cell>
          <cell r="G179">
            <v>0</v>
          </cell>
          <cell r="H179">
            <v>0</v>
          </cell>
        </row>
        <row r="180">
          <cell r="C180" t="str">
            <v>CNY585LL-MY</v>
          </cell>
          <cell r="D180" t="str">
            <v>Ingnite Hope LL</v>
          </cell>
          <cell r="E180">
            <v>0</v>
          </cell>
          <cell r="F180">
            <v>0</v>
          </cell>
          <cell r="G180">
            <v>0</v>
          </cell>
          <cell r="H180">
            <v>0</v>
          </cell>
        </row>
        <row r="181">
          <cell r="C181" t="str">
            <v>CNY585L-MY</v>
          </cell>
          <cell r="D181" t="str">
            <v>Ingnite Hope L</v>
          </cell>
          <cell r="E181">
            <v>0</v>
          </cell>
          <cell r="F181">
            <v>0</v>
          </cell>
          <cell r="G181">
            <v>0</v>
          </cell>
          <cell r="H181">
            <v>0</v>
          </cell>
        </row>
        <row r="182">
          <cell r="C182" t="str">
            <v>CNY585M-MY</v>
          </cell>
          <cell r="D182" t="str">
            <v>Ingnite Hope M</v>
          </cell>
          <cell r="E182">
            <v>0</v>
          </cell>
          <cell r="F182">
            <v>0</v>
          </cell>
          <cell r="G182">
            <v>0</v>
          </cell>
          <cell r="H182">
            <v>0</v>
          </cell>
        </row>
        <row r="183">
          <cell r="C183" t="str">
            <v>CNY585S-MY</v>
          </cell>
          <cell r="D183" t="str">
            <v>Ingnite Hope S</v>
          </cell>
          <cell r="E183">
            <v>0</v>
          </cell>
          <cell r="F183">
            <v>0</v>
          </cell>
          <cell r="G183">
            <v>0</v>
          </cell>
          <cell r="H183">
            <v>0</v>
          </cell>
        </row>
        <row r="184">
          <cell r="C184" t="str">
            <v>CV2250-MY</v>
          </cell>
          <cell r="D184" t="str">
            <v xml:space="preserve">Cash Voucher RM 2250 </v>
          </cell>
          <cell r="E184">
            <v>0</v>
          </cell>
          <cell r="F184">
            <v>0</v>
          </cell>
          <cell r="G184">
            <v>0</v>
          </cell>
          <cell r="H184">
            <v>0</v>
          </cell>
        </row>
        <row r="185">
          <cell r="C185" t="str">
            <v>CV300-MY</v>
          </cell>
          <cell r="D185" t="str">
            <v>Cash Voucher RM 300</v>
          </cell>
          <cell r="E185">
            <v>0</v>
          </cell>
          <cell r="F185">
            <v>0</v>
          </cell>
          <cell r="G185">
            <v>0</v>
          </cell>
          <cell r="H185">
            <v>0</v>
          </cell>
        </row>
        <row r="186">
          <cell r="C186" t="str">
            <v>CV450-MY</v>
          </cell>
          <cell r="D186" t="str">
            <v xml:space="preserve">Cash Voucher RM 450 </v>
          </cell>
          <cell r="E186">
            <v>0</v>
          </cell>
          <cell r="F186">
            <v>0</v>
          </cell>
          <cell r="G186">
            <v>0</v>
          </cell>
          <cell r="H186">
            <v>0</v>
          </cell>
        </row>
        <row r="187">
          <cell r="C187" t="str">
            <v>CVR150-MY</v>
          </cell>
          <cell r="D187" t="str">
            <v>Cash Voucher Redemption RM150 per unit</v>
          </cell>
          <cell r="E187">
            <v>465</v>
          </cell>
          <cell r="F187">
            <v>60</v>
          </cell>
          <cell r="G187">
            <v>38</v>
          </cell>
          <cell r="H187">
            <v>563</v>
          </cell>
        </row>
        <row r="188">
          <cell r="C188" t="str">
            <v>DB0011-MY</v>
          </cell>
          <cell r="D188" t="str">
            <v>Nefful Distributor Bag</v>
          </cell>
          <cell r="E188">
            <v>0</v>
          </cell>
          <cell r="F188">
            <v>0</v>
          </cell>
          <cell r="G188">
            <v>0</v>
          </cell>
          <cell r="H188">
            <v>0</v>
          </cell>
        </row>
        <row r="189">
          <cell r="C189" t="str">
            <v>DB001-MY</v>
          </cell>
          <cell r="D189" t="str">
            <v>Nefful Distributor Bag</v>
          </cell>
          <cell r="E189">
            <v>1133</v>
          </cell>
          <cell r="F189">
            <v>211</v>
          </cell>
          <cell r="G189">
            <v>105</v>
          </cell>
          <cell r="H189">
            <v>1449</v>
          </cell>
        </row>
        <row r="190">
          <cell r="C190" t="str">
            <v>FB-MY</v>
          </cell>
          <cell r="D190" t="str">
            <v>Foaming Net</v>
          </cell>
          <cell r="E190">
            <v>389</v>
          </cell>
          <cell r="F190">
            <v>0</v>
          </cell>
          <cell r="G190">
            <v>0</v>
          </cell>
          <cell r="H190">
            <v>389</v>
          </cell>
        </row>
        <row r="191">
          <cell r="C191" t="str">
            <v>GC10500-MY</v>
          </cell>
          <cell r="D191" t="str">
            <v>Gift Certificate MYR 10500</v>
          </cell>
          <cell r="E191">
            <v>0</v>
          </cell>
          <cell r="F191">
            <v>0</v>
          </cell>
          <cell r="G191">
            <v>0</v>
          </cell>
          <cell r="H191">
            <v>0</v>
          </cell>
        </row>
        <row r="192">
          <cell r="C192" t="str">
            <v>GC10800-MY</v>
          </cell>
          <cell r="D192" t="str">
            <v>Gift Certificate MYR 10800</v>
          </cell>
          <cell r="E192">
            <v>0</v>
          </cell>
          <cell r="F192">
            <v>0</v>
          </cell>
          <cell r="G192">
            <v>0</v>
          </cell>
          <cell r="H192">
            <v>0</v>
          </cell>
        </row>
        <row r="193">
          <cell r="C193" t="str">
            <v>GC13500-MY</v>
          </cell>
          <cell r="D193" t="str">
            <v>Gift Certificate MYR 13500</v>
          </cell>
          <cell r="E193">
            <v>0</v>
          </cell>
          <cell r="F193">
            <v>0</v>
          </cell>
          <cell r="G193">
            <v>0</v>
          </cell>
          <cell r="H193">
            <v>0</v>
          </cell>
        </row>
        <row r="194">
          <cell r="C194" t="str">
            <v>GC1650-MY</v>
          </cell>
          <cell r="D194" t="str">
            <v>Gift Certificate MYR 1650</v>
          </cell>
          <cell r="E194">
            <v>0</v>
          </cell>
          <cell r="F194">
            <v>0</v>
          </cell>
          <cell r="G194">
            <v>0</v>
          </cell>
          <cell r="H194">
            <v>0</v>
          </cell>
        </row>
        <row r="195">
          <cell r="C195" t="str">
            <v>GC1800-MY</v>
          </cell>
          <cell r="D195" t="str">
            <v>Gift Certificate MYR 1800</v>
          </cell>
          <cell r="E195">
            <v>0</v>
          </cell>
          <cell r="F195">
            <v>0</v>
          </cell>
          <cell r="G195">
            <v>0</v>
          </cell>
          <cell r="H195">
            <v>0</v>
          </cell>
        </row>
        <row r="196">
          <cell r="C196" t="str">
            <v>GC2100-MY</v>
          </cell>
          <cell r="D196" t="str">
            <v>Gift Certificate MYR 2100</v>
          </cell>
          <cell r="E196">
            <v>0</v>
          </cell>
          <cell r="F196">
            <v>0</v>
          </cell>
          <cell r="G196">
            <v>0</v>
          </cell>
          <cell r="H196">
            <v>0</v>
          </cell>
        </row>
        <row r="197">
          <cell r="C197" t="str">
            <v>GC2250-MY</v>
          </cell>
          <cell r="D197" t="str">
            <v>Gift Certificate MYR 2250</v>
          </cell>
          <cell r="E197">
            <v>0</v>
          </cell>
          <cell r="F197">
            <v>0</v>
          </cell>
          <cell r="G197">
            <v>0</v>
          </cell>
          <cell r="H197">
            <v>0</v>
          </cell>
        </row>
        <row r="198">
          <cell r="C198" t="str">
            <v>GC3000-MY</v>
          </cell>
          <cell r="D198" t="str">
            <v>Gift Certificate MYR 3000</v>
          </cell>
          <cell r="E198">
            <v>0</v>
          </cell>
          <cell r="F198">
            <v>0</v>
          </cell>
          <cell r="G198">
            <v>0</v>
          </cell>
          <cell r="H198">
            <v>0</v>
          </cell>
        </row>
        <row r="199">
          <cell r="C199" t="str">
            <v>GC300-MY</v>
          </cell>
          <cell r="D199" t="str">
            <v>Gift Certificate MYR 300</v>
          </cell>
          <cell r="E199">
            <v>0</v>
          </cell>
          <cell r="F199">
            <v>0</v>
          </cell>
          <cell r="G199">
            <v>0</v>
          </cell>
          <cell r="H199">
            <v>0</v>
          </cell>
        </row>
        <row r="200">
          <cell r="C200" t="str">
            <v>GC4200-MY</v>
          </cell>
          <cell r="D200" t="str">
            <v>Gift Certificate MYR 4200</v>
          </cell>
          <cell r="E200">
            <v>0</v>
          </cell>
          <cell r="F200">
            <v>0</v>
          </cell>
          <cell r="G200">
            <v>0</v>
          </cell>
          <cell r="H200">
            <v>0</v>
          </cell>
        </row>
        <row r="201">
          <cell r="C201" t="str">
            <v>GC4500-MY</v>
          </cell>
          <cell r="D201" t="str">
            <v>Gift Certificate MYR 4500</v>
          </cell>
          <cell r="E201">
            <v>0</v>
          </cell>
          <cell r="F201">
            <v>0</v>
          </cell>
          <cell r="G201">
            <v>0</v>
          </cell>
          <cell r="H201">
            <v>0</v>
          </cell>
        </row>
        <row r="202">
          <cell r="C202" t="str">
            <v>GC4800-MY</v>
          </cell>
          <cell r="D202" t="str">
            <v>Gift Certificate MYR 4800</v>
          </cell>
          <cell r="E202">
            <v>0</v>
          </cell>
          <cell r="F202">
            <v>0</v>
          </cell>
          <cell r="G202">
            <v>0</v>
          </cell>
          <cell r="H202">
            <v>0</v>
          </cell>
        </row>
        <row r="203">
          <cell r="C203" t="str">
            <v>GC6000-MY</v>
          </cell>
          <cell r="D203" t="str">
            <v>Gift Certificate MYR 6000</v>
          </cell>
          <cell r="E203">
            <v>0</v>
          </cell>
          <cell r="F203">
            <v>0</v>
          </cell>
          <cell r="G203">
            <v>0</v>
          </cell>
          <cell r="H203">
            <v>0</v>
          </cell>
        </row>
        <row r="204">
          <cell r="C204" t="str">
            <v>GC600-MY</v>
          </cell>
          <cell r="D204" t="str">
            <v>Gift Certificate MYR 600</v>
          </cell>
          <cell r="E204">
            <v>0</v>
          </cell>
          <cell r="F204">
            <v>0</v>
          </cell>
          <cell r="G204">
            <v>0</v>
          </cell>
          <cell r="H204">
            <v>0</v>
          </cell>
        </row>
        <row r="205">
          <cell r="C205" t="str">
            <v>GC680-MY</v>
          </cell>
          <cell r="D205" t="str">
            <v>Gift Certificate MYR 680</v>
          </cell>
          <cell r="E205">
            <v>0</v>
          </cell>
          <cell r="F205">
            <v>0</v>
          </cell>
          <cell r="G205">
            <v>0</v>
          </cell>
          <cell r="H205">
            <v>0</v>
          </cell>
        </row>
        <row r="206">
          <cell r="C206" t="str">
            <v>GC7500-MY</v>
          </cell>
          <cell r="D206" t="str">
            <v>Gift Certificate MYR 7500</v>
          </cell>
          <cell r="E206">
            <v>0</v>
          </cell>
          <cell r="F206">
            <v>0</v>
          </cell>
          <cell r="G206">
            <v>0</v>
          </cell>
          <cell r="H206">
            <v>0</v>
          </cell>
        </row>
        <row r="207">
          <cell r="C207" t="str">
            <v>GC900-MY</v>
          </cell>
          <cell r="D207" t="str">
            <v>Gift Certificate MYR 900</v>
          </cell>
          <cell r="E207">
            <v>0</v>
          </cell>
          <cell r="F207">
            <v>0</v>
          </cell>
          <cell r="G207">
            <v>0</v>
          </cell>
          <cell r="H207">
            <v>0</v>
          </cell>
        </row>
        <row r="208">
          <cell r="C208" t="str">
            <v>HT02-MY</v>
          </cell>
          <cell r="D208" t="str">
            <v>NEFFUL Matcha Green Tea</v>
          </cell>
          <cell r="E208">
            <v>0</v>
          </cell>
          <cell r="F208">
            <v>0</v>
          </cell>
          <cell r="G208">
            <v>0</v>
          </cell>
          <cell r="H208">
            <v>0</v>
          </cell>
        </row>
        <row r="209">
          <cell r="C209" t="str">
            <v>LS001-040-MY</v>
          </cell>
          <cell r="D209" t="str">
            <v>Leg Warmer (Purple)</v>
          </cell>
          <cell r="E209">
            <v>0</v>
          </cell>
          <cell r="F209">
            <v>0</v>
          </cell>
          <cell r="G209">
            <v>0</v>
          </cell>
          <cell r="H209">
            <v>0</v>
          </cell>
        </row>
        <row r="210">
          <cell r="C210" t="str">
            <v>LS001-060-MY</v>
          </cell>
          <cell r="D210" t="str">
            <v>Leg Warmer (Wine Red)</v>
          </cell>
          <cell r="E210">
            <v>39</v>
          </cell>
          <cell r="F210">
            <v>6</v>
          </cell>
          <cell r="G210">
            <v>6</v>
          </cell>
          <cell r="H210">
            <v>51</v>
          </cell>
        </row>
        <row r="211">
          <cell r="C211" t="str">
            <v>LS001-080-MY</v>
          </cell>
          <cell r="D211" t="str">
            <v>Leg Warmer (Black)</v>
          </cell>
          <cell r="E211">
            <v>277</v>
          </cell>
          <cell r="F211">
            <v>72</v>
          </cell>
          <cell r="G211">
            <v>28</v>
          </cell>
          <cell r="H211">
            <v>377</v>
          </cell>
        </row>
        <row r="212">
          <cell r="C212" t="str">
            <v>LS001-230-MY</v>
          </cell>
          <cell r="D212" t="str">
            <v>Leg Warmer (Royal Blue)</v>
          </cell>
          <cell r="E212">
            <v>0</v>
          </cell>
          <cell r="F212">
            <v>0</v>
          </cell>
          <cell r="G212">
            <v>0</v>
          </cell>
          <cell r="H212">
            <v>0</v>
          </cell>
        </row>
        <row r="213">
          <cell r="C213" t="str">
            <v>LS002-010-MY</v>
          </cell>
          <cell r="D213" t="str">
            <v>Lady's Rib Socks (Navy Blue)</v>
          </cell>
          <cell r="E213">
            <v>166</v>
          </cell>
          <cell r="F213">
            <v>54</v>
          </cell>
          <cell r="G213">
            <v>34</v>
          </cell>
          <cell r="H213">
            <v>254</v>
          </cell>
        </row>
        <row r="214">
          <cell r="C214" t="str">
            <v>LS002-020-MY</v>
          </cell>
          <cell r="D214" t="str">
            <v>Lady's Rib Socks (White)</v>
          </cell>
          <cell r="E214">
            <v>0</v>
          </cell>
          <cell r="F214">
            <v>0</v>
          </cell>
          <cell r="G214">
            <v>0</v>
          </cell>
          <cell r="H214">
            <v>0</v>
          </cell>
        </row>
        <row r="215">
          <cell r="C215" t="str">
            <v>LS002-060-MY</v>
          </cell>
          <cell r="D215" t="str">
            <v>Lady's Rib Socks (Wine Red)</v>
          </cell>
          <cell r="E215">
            <v>149</v>
          </cell>
          <cell r="F215">
            <v>48</v>
          </cell>
          <cell r="G215">
            <v>20</v>
          </cell>
          <cell r="H215">
            <v>217</v>
          </cell>
        </row>
        <row r="216">
          <cell r="C216" t="str">
            <v>LS002-080-MY</v>
          </cell>
          <cell r="D216" t="str">
            <v>Lady's Rib Socks (Black)</v>
          </cell>
          <cell r="E216">
            <v>278</v>
          </cell>
          <cell r="F216">
            <v>0</v>
          </cell>
          <cell r="G216">
            <v>24</v>
          </cell>
          <cell r="H216">
            <v>302</v>
          </cell>
        </row>
        <row r="217">
          <cell r="C217" t="str">
            <v>LS003-010-MY</v>
          </cell>
          <cell r="D217" t="str">
            <v>Men's Rib Socks (Navy Blue)</v>
          </cell>
          <cell r="E217">
            <v>101</v>
          </cell>
          <cell r="F217">
            <v>15</v>
          </cell>
          <cell r="G217">
            <v>51</v>
          </cell>
          <cell r="H217">
            <v>167</v>
          </cell>
        </row>
        <row r="218">
          <cell r="C218" t="str">
            <v>LS003-0128-MY</v>
          </cell>
          <cell r="D218" t="str">
            <v>Men's Rib Socks (Navy Blue) 26-28CM</v>
          </cell>
          <cell r="E218">
            <v>0</v>
          </cell>
          <cell r="F218">
            <v>0</v>
          </cell>
          <cell r="G218">
            <v>0</v>
          </cell>
          <cell r="H218">
            <v>0</v>
          </cell>
        </row>
        <row r="219">
          <cell r="C219" t="str">
            <v>LS003-030-MY</v>
          </cell>
          <cell r="D219" t="str">
            <v>Men's Rib Socks (Ash Gray)</v>
          </cell>
          <cell r="E219">
            <v>139</v>
          </cell>
          <cell r="F219">
            <v>26</v>
          </cell>
          <cell r="G219">
            <v>16</v>
          </cell>
          <cell r="H219">
            <v>181</v>
          </cell>
        </row>
        <row r="220">
          <cell r="C220" t="str">
            <v>LS003-0328-MY</v>
          </cell>
          <cell r="D220" t="str">
            <v>Men's Rib Socks (Ash Gray) 26-28CM</v>
          </cell>
          <cell r="E220">
            <v>0</v>
          </cell>
          <cell r="F220">
            <v>0</v>
          </cell>
          <cell r="G220">
            <v>0</v>
          </cell>
          <cell r="H220">
            <v>0</v>
          </cell>
        </row>
        <row r="221">
          <cell r="C221" t="str">
            <v>LS003-080-MY</v>
          </cell>
          <cell r="D221" t="str">
            <v>Men's Rib Socks (Black)</v>
          </cell>
          <cell r="E221">
            <v>222</v>
          </cell>
          <cell r="F221">
            <v>49</v>
          </cell>
          <cell r="G221">
            <v>29</v>
          </cell>
          <cell r="H221">
            <v>300</v>
          </cell>
        </row>
        <row r="222">
          <cell r="C222" t="str">
            <v>LS003-0828-MY</v>
          </cell>
          <cell r="D222" t="str">
            <v>Men's Rib Socks (Black) 26-28CM</v>
          </cell>
          <cell r="E222">
            <v>0</v>
          </cell>
          <cell r="F222">
            <v>0</v>
          </cell>
          <cell r="G222">
            <v>0</v>
          </cell>
          <cell r="H222">
            <v>0</v>
          </cell>
        </row>
        <row r="223">
          <cell r="C223" t="str">
            <v>LS004-010-MY</v>
          </cell>
          <cell r="D223" t="str">
            <v>Long Socks (Navy Blue)</v>
          </cell>
          <cell r="E223">
            <v>379</v>
          </cell>
          <cell r="F223">
            <v>77</v>
          </cell>
          <cell r="G223">
            <v>32</v>
          </cell>
          <cell r="H223">
            <v>488</v>
          </cell>
        </row>
        <row r="224">
          <cell r="C224" t="str">
            <v>LS004-0128-MY</v>
          </cell>
          <cell r="D224" t="str">
            <v>Long Socks (Navy Blue) 26-28CM</v>
          </cell>
          <cell r="E224">
            <v>0</v>
          </cell>
          <cell r="F224">
            <v>0</v>
          </cell>
          <cell r="G224">
            <v>0</v>
          </cell>
          <cell r="H224">
            <v>0</v>
          </cell>
        </row>
        <row r="225">
          <cell r="C225" t="str">
            <v>LS004-020-MY</v>
          </cell>
          <cell r="D225" t="str">
            <v>Long Socks (White)</v>
          </cell>
          <cell r="E225">
            <v>0</v>
          </cell>
          <cell r="F225">
            <v>0</v>
          </cell>
          <cell r="G225">
            <v>0</v>
          </cell>
          <cell r="H225">
            <v>0</v>
          </cell>
        </row>
        <row r="226">
          <cell r="C226" t="str">
            <v>LS004-080-MY</v>
          </cell>
          <cell r="D226" t="str">
            <v>Long Socks (Black)</v>
          </cell>
          <cell r="E226">
            <v>648</v>
          </cell>
          <cell r="F226">
            <v>158</v>
          </cell>
          <cell r="G226">
            <v>67</v>
          </cell>
          <cell r="H226">
            <v>873</v>
          </cell>
        </row>
        <row r="227">
          <cell r="C227" t="str">
            <v>LS004-0828-MY</v>
          </cell>
          <cell r="D227" t="str">
            <v>Long Socks (Black) 26-28 CM</v>
          </cell>
          <cell r="E227">
            <v>0</v>
          </cell>
          <cell r="F227">
            <v>0</v>
          </cell>
          <cell r="G227">
            <v>0</v>
          </cell>
          <cell r="H227">
            <v>0</v>
          </cell>
        </row>
        <row r="228">
          <cell r="C228" t="str">
            <v>LS005-010-MY</v>
          </cell>
          <cell r="D228" t="str">
            <v>Room Socks (Dark Blue)</v>
          </cell>
          <cell r="E228">
            <v>0</v>
          </cell>
          <cell r="F228">
            <v>2</v>
          </cell>
          <cell r="G228">
            <v>0</v>
          </cell>
          <cell r="H228">
            <v>2</v>
          </cell>
        </row>
        <row r="229">
          <cell r="C229" t="str">
            <v>LS005-030-MY</v>
          </cell>
          <cell r="D229" t="str">
            <v>Room Socks (Gray)</v>
          </cell>
          <cell r="E229">
            <v>43</v>
          </cell>
          <cell r="F229">
            <v>37</v>
          </cell>
          <cell r="G229">
            <v>75</v>
          </cell>
          <cell r="H229">
            <v>155</v>
          </cell>
        </row>
        <row r="230">
          <cell r="C230" t="str">
            <v>LS005-060-MY</v>
          </cell>
          <cell r="D230" t="str">
            <v>Room Socks (Wine Red)</v>
          </cell>
          <cell r="E230">
            <v>101</v>
          </cell>
          <cell r="F230">
            <v>0</v>
          </cell>
          <cell r="G230">
            <v>24</v>
          </cell>
          <cell r="H230">
            <v>125</v>
          </cell>
        </row>
        <row r="231">
          <cell r="C231" t="str">
            <v>LS006-083-MY</v>
          </cell>
          <cell r="D231" t="str">
            <v>Full Length Circulation Socks (Black) M</v>
          </cell>
          <cell r="E231">
            <v>160</v>
          </cell>
          <cell r="F231">
            <v>59</v>
          </cell>
          <cell r="G231">
            <v>33</v>
          </cell>
          <cell r="H231">
            <v>252</v>
          </cell>
        </row>
        <row r="232">
          <cell r="C232" t="str">
            <v>LS006-084-MY</v>
          </cell>
          <cell r="D232" t="str">
            <v>Full Length Circulation Socks (Black) L</v>
          </cell>
          <cell r="E232">
            <v>387</v>
          </cell>
          <cell r="F232">
            <v>79</v>
          </cell>
          <cell r="G232">
            <v>55</v>
          </cell>
          <cell r="H232">
            <v>521</v>
          </cell>
        </row>
        <row r="233">
          <cell r="C233" t="str">
            <v>LS007-085-MY</v>
          </cell>
          <cell r="D233" t="str">
            <v>Pantyhose (Black) ML</v>
          </cell>
          <cell r="E233">
            <v>67</v>
          </cell>
          <cell r="F233">
            <v>22</v>
          </cell>
          <cell r="G233">
            <v>23</v>
          </cell>
          <cell r="H233">
            <v>112</v>
          </cell>
        </row>
        <row r="234">
          <cell r="C234" t="str">
            <v>LS007-086-MY</v>
          </cell>
          <cell r="D234" t="str">
            <v>Pantyhose (Black) LL</v>
          </cell>
          <cell r="E234">
            <v>11</v>
          </cell>
          <cell r="F234">
            <v>6</v>
          </cell>
          <cell r="G234">
            <v>1</v>
          </cell>
          <cell r="H234">
            <v>18</v>
          </cell>
        </row>
        <row r="235">
          <cell r="C235" t="str">
            <v>LS007-265-MY</v>
          </cell>
          <cell r="D235" t="str">
            <v>Pantyhose (Beige) ML</v>
          </cell>
          <cell r="E235">
            <v>0</v>
          </cell>
          <cell r="F235">
            <v>0</v>
          </cell>
          <cell r="G235">
            <v>0</v>
          </cell>
          <cell r="H235">
            <v>0</v>
          </cell>
        </row>
        <row r="236">
          <cell r="C236" t="str">
            <v>LS007-266-MY</v>
          </cell>
          <cell r="D236" t="str">
            <v>Pantyhose (Beige) LL</v>
          </cell>
          <cell r="E236">
            <v>0</v>
          </cell>
          <cell r="F236">
            <v>4</v>
          </cell>
          <cell r="G236">
            <v>4</v>
          </cell>
          <cell r="H236">
            <v>8</v>
          </cell>
        </row>
        <row r="237">
          <cell r="C237" t="str">
            <v>LS007-275-MY</v>
          </cell>
          <cell r="D237" t="str">
            <v>Pantyhose (Light Beige) ML</v>
          </cell>
          <cell r="E237">
            <v>0</v>
          </cell>
          <cell r="F237">
            <v>4</v>
          </cell>
          <cell r="G237">
            <v>30</v>
          </cell>
          <cell r="H237">
            <v>34</v>
          </cell>
        </row>
        <row r="238">
          <cell r="C238" t="str">
            <v>LS007-276-MY</v>
          </cell>
          <cell r="D238" t="str">
            <v>Pantyhose (Light Beige) LL</v>
          </cell>
          <cell r="E238">
            <v>31</v>
          </cell>
          <cell r="F238">
            <v>21</v>
          </cell>
          <cell r="G238">
            <v>21</v>
          </cell>
          <cell r="H238">
            <v>73</v>
          </cell>
        </row>
        <row r="239">
          <cell r="C239" t="str">
            <v>LS008-085-MY</v>
          </cell>
          <cell r="D239" t="str">
            <v>Stretch Pants (Black) ML</v>
          </cell>
          <cell r="E239">
            <v>223</v>
          </cell>
          <cell r="F239">
            <v>52</v>
          </cell>
          <cell r="G239">
            <v>25</v>
          </cell>
          <cell r="H239">
            <v>300</v>
          </cell>
        </row>
        <row r="240">
          <cell r="C240" t="str">
            <v>LS008-086-MY</v>
          </cell>
          <cell r="D240" t="str">
            <v>Stretch Pants (Black) LL</v>
          </cell>
          <cell r="E240">
            <v>701</v>
          </cell>
          <cell r="F240">
            <v>140</v>
          </cell>
          <cell r="G240">
            <v>76</v>
          </cell>
          <cell r="H240">
            <v>917</v>
          </cell>
        </row>
        <row r="241">
          <cell r="C241" t="str">
            <v>LS008-089-MY</v>
          </cell>
          <cell r="D241" t="str">
            <v>Stretch Pants (Black) 3L</v>
          </cell>
          <cell r="E241">
            <v>181</v>
          </cell>
          <cell r="F241">
            <v>24</v>
          </cell>
          <cell r="G241">
            <v>25</v>
          </cell>
          <cell r="H241">
            <v>230</v>
          </cell>
        </row>
        <row r="242">
          <cell r="C242" t="str">
            <v>LS011-050-MY</v>
          </cell>
          <cell r="D242" t="str">
            <v>Women's 5 Toe Socks (Peach)</v>
          </cell>
          <cell r="E242">
            <v>21</v>
          </cell>
          <cell r="F242">
            <v>7</v>
          </cell>
          <cell r="G242">
            <v>1</v>
          </cell>
          <cell r="H242">
            <v>29</v>
          </cell>
        </row>
        <row r="243">
          <cell r="C243" t="str">
            <v>LS011-080-MY</v>
          </cell>
          <cell r="D243" t="str">
            <v>Women's 5 Toe Socks (Black)</v>
          </cell>
          <cell r="E243">
            <v>131</v>
          </cell>
          <cell r="F243">
            <v>20</v>
          </cell>
          <cell r="G243">
            <v>26</v>
          </cell>
          <cell r="H243">
            <v>177</v>
          </cell>
        </row>
        <row r="244">
          <cell r="C244" t="str">
            <v>LS011-170-MY</v>
          </cell>
          <cell r="D244" t="str">
            <v>Women's 5 Toe Socks (Light Blue)</v>
          </cell>
          <cell r="E244">
            <v>0</v>
          </cell>
          <cell r="F244">
            <v>0</v>
          </cell>
          <cell r="G244">
            <v>0</v>
          </cell>
          <cell r="H244">
            <v>0</v>
          </cell>
        </row>
        <row r="245">
          <cell r="C245" t="str">
            <v>LS012-010-MY</v>
          </cell>
          <cell r="D245" t="str">
            <v>Men's 5 Toe Socks (Navy Blue)</v>
          </cell>
          <cell r="E245">
            <v>59</v>
          </cell>
          <cell r="F245">
            <v>16</v>
          </cell>
          <cell r="G245">
            <v>10</v>
          </cell>
          <cell r="H245">
            <v>85</v>
          </cell>
        </row>
        <row r="246">
          <cell r="C246" t="str">
            <v>LS012-030-MY</v>
          </cell>
          <cell r="D246" t="str">
            <v>Men's 5 Toe Socks (Gray)</v>
          </cell>
          <cell r="E246">
            <v>0</v>
          </cell>
          <cell r="F246">
            <v>0</v>
          </cell>
          <cell r="G246">
            <v>0</v>
          </cell>
          <cell r="H246">
            <v>0</v>
          </cell>
        </row>
        <row r="247">
          <cell r="C247" t="str">
            <v>LS012-080-MY</v>
          </cell>
          <cell r="D247" t="str">
            <v>Men's 5 Toe Socks (Black)</v>
          </cell>
          <cell r="E247">
            <v>42</v>
          </cell>
          <cell r="F247">
            <v>11</v>
          </cell>
          <cell r="G247">
            <v>9</v>
          </cell>
          <cell r="H247">
            <v>62</v>
          </cell>
        </row>
        <row r="248">
          <cell r="C248" t="str">
            <v>LS013-0118-MY</v>
          </cell>
          <cell r="D248" t="str">
            <v>Children's Socks (Navy Blue) 16-18CM</v>
          </cell>
          <cell r="E248">
            <v>2</v>
          </cell>
          <cell r="F248">
            <v>4</v>
          </cell>
          <cell r="G248">
            <v>10</v>
          </cell>
          <cell r="H248">
            <v>16</v>
          </cell>
        </row>
        <row r="249">
          <cell r="C249" t="str">
            <v>LS013-0121-MY</v>
          </cell>
          <cell r="D249" t="str">
            <v>Children's Socks (Navy Blue) 19-21CM</v>
          </cell>
          <cell r="E249">
            <v>0</v>
          </cell>
          <cell r="F249">
            <v>0</v>
          </cell>
          <cell r="G249">
            <v>0</v>
          </cell>
          <cell r="H249">
            <v>0</v>
          </cell>
        </row>
        <row r="250">
          <cell r="C250" t="str">
            <v>LS013-0218-MY</v>
          </cell>
          <cell r="D250" t="str">
            <v>Children's Socks (White) 16-18CM</v>
          </cell>
          <cell r="E250">
            <v>14</v>
          </cell>
          <cell r="F250">
            <v>9</v>
          </cell>
          <cell r="G250">
            <v>33</v>
          </cell>
          <cell r="H250">
            <v>56</v>
          </cell>
        </row>
        <row r="251">
          <cell r="C251" t="str">
            <v>LS013-0221-MY</v>
          </cell>
          <cell r="D251" t="str">
            <v>Children's Socks (White) 19-21CM</v>
          </cell>
          <cell r="E251">
            <v>136</v>
          </cell>
          <cell r="F251">
            <v>51</v>
          </cell>
          <cell r="G251">
            <v>26</v>
          </cell>
          <cell r="H251">
            <v>213</v>
          </cell>
        </row>
        <row r="252">
          <cell r="C252" t="str">
            <v>LS013-2918-MY</v>
          </cell>
          <cell r="D252" t="str">
            <v>Children's Socks (Apricot) 16-18CM</v>
          </cell>
          <cell r="E252">
            <v>47</v>
          </cell>
          <cell r="F252">
            <v>18</v>
          </cell>
          <cell r="G252">
            <v>15</v>
          </cell>
          <cell r="H252">
            <v>80</v>
          </cell>
        </row>
        <row r="253">
          <cell r="C253" t="str">
            <v>LS013-2921-MY</v>
          </cell>
          <cell r="D253" t="str">
            <v>Children's Socks (Apricot) 19-21CM</v>
          </cell>
          <cell r="E253">
            <v>0</v>
          </cell>
          <cell r="F253">
            <v>0</v>
          </cell>
          <cell r="G253">
            <v>1</v>
          </cell>
          <cell r="H253">
            <v>1</v>
          </cell>
        </row>
        <row r="254">
          <cell r="C254" t="str">
            <v>LS014-0325-MY</v>
          </cell>
          <cell r="D254" t="str">
            <v>Casual Ankle Socks (Gray) 23-25CM</v>
          </cell>
          <cell r="E254">
            <v>78</v>
          </cell>
          <cell r="F254">
            <v>23</v>
          </cell>
          <cell r="G254">
            <v>12</v>
          </cell>
          <cell r="H254">
            <v>113</v>
          </cell>
        </row>
        <row r="255">
          <cell r="C255" t="str">
            <v>LS014-0327-MY</v>
          </cell>
          <cell r="D255" t="str">
            <v>Casual Ankle Socks (Gray) 25-27CM</v>
          </cell>
          <cell r="E255">
            <v>140</v>
          </cell>
          <cell r="F255">
            <v>35</v>
          </cell>
          <cell r="G255">
            <v>19</v>
          </cell>
          <cell r="H255">
            <v>194</v>
          </cell>
        </row>
        <row r="256">
          <cell r="C256" t="str">
            <v>LS014-0825-MY</v>
          </cell>
          <cell r="D256" t="str">
            <v>Casual Ankle Socks (Black) 23-25CM</v>
          </cell>
          <cell r="E256">
            <v>216</v>
          </cell>
          <cell r="F256">
            <v>38</v>
          </cell>
          <cell r="G256">
            <v>40</v>
          </cell>
          <cell r="H256">
            <v>294</v>
          </cell>
        </row>
        <row r="257">
          <cell r="C257" t="str">
            <v>LS014-0827-MY</v>
          </cell>
          <cell r="D257" t="str">
            <v>Casual Ankle Socks (Black) 25-27CM</v>
          </cell>
          <cell r="E257">
            <v>232</v>
          </cell>
          <cell r="F257">
            <v>28</v>
          </cell>
          <cell r="G257">
            <v>18</v>
          </cell>
          <cell r="H257">
            <v>278</v>
          </cell>
        </row>
        <row r="258">
          <cell r="C258" t="str">
            <v>LS015-020-MY</v>
          </cell>
          <cell r="D258" t="str">
            <v>SNOWFLAKES SOCKS WHITE</v>
          </cell>
          <cell r="E258">
            <v>0</v>
          </cell>
          <cell r="F258">
            <v>0</v>
          </cell>
          <cell r="G258">
            <v>0</v>
          </cell>
          <cell r="H258">
            <v>0</v>
          </cell>
        </row>
        <row r="259">
          <cell r="C259" t="str">
            <v>MY001SG-MY</v>
          </cell>
          <cell r="D259" t="str">
            <v>New Distributor Kit - Singapore</v>
          </cell>
          <cell r="E259">
            <v>0</v>
          </cell>
          <cell r="F259">
            <v>0</v>
          </cell>
          <cell r="G259">
            <v>0</v>
          </cell>
          <cell r="H259">
            <v>0</v>
          </cell>
        </row>
        <row r="260">
          <cell r="C260" t="str">
            <v>MY003-MY</v>
          </cell>
          <cell r="D260" t="str">
            <v>Malaysia Distributor Kit</v>
          </cell>
          <cell r="E260">
            <v>0</v>
          </cell>
          <cell r="F260">
            <v>0</v>
          </cell>
          <cell r="G260">
            <v>0</v>
          </cell>
          <cell r="H260">
            <v>0</v>
          </cell>
        </row>
        <row r="261">
          <cell r="C261" t="str">
            <v>MY0041-MY</v>
          </cell>
          <cell r="D261" t="str">
            <v>Malaysia Distributor Kit 馬來西亞事業袋</v>
          </cell>
          <cell r="E261">
            <v>0</v>
          </cell>
          <cell r="F261">
            <v>0</v>
          </cell>
          <cell r="G261">
            <v>0</v>
          </cell>
          <cell r="H261">
            <v>0</v>
          </cell>
        </row>
        <row r="262">
          <cell r="C262" t="str">
            <v>MY004SG-MY</v>
          </cell>
          <cell r="D262" t="str">
            <v>New Distributor Kit - Singapore</v>
          </cell>
          <cell r="E262">
            <v>0</v>
          </cell>
          <cell r="F262">
            <v>0</v>
          </cell>
          <cell r="G262">
            <v>0</v>
          </cell>
          <cell r="H262">
            <v>0</v>
          </cell>
        </row>
        <row r="263">
          <cell r="C263" t="str">
            <v>MY005-MY</v>
          </cell>
          <cell r="D263" t="str">
            <v xml:space="preserve">Malaysia Distributor Kit </v>
          </cell>
          <cell r="E263">
            <v>232</v>
          </cell>
          <cell r="F263">
            <v>152</v>
          </cell>
          <cell r="G263">
            <v>95</v>
          </cell>
          <cell r="H263">
            <v>479</v>
          </cell>
        </row>
        <row r="264">
          <cell r="C264" t="str">
            <v>MY005SG-MY</v>
          </cell>
          <cell r="D264" t="str">
            <v>New Distributor Kit - V.Singapore</v>
          </cell>
          <cell r="E264">
            <v>71</v>
          </cell>
          <cell r="F264">
            <v>0</v>
          </cell>
          <cell r="G264">
            <v>0</v>
          </cell>
          <cell r="H264">
            <v>71</v>
          </cell>
        </row>
        <row r="265">
          <cell r="C265" t="str">
            <v>MY0-MY</v>
          </cell>
          <cell r="D265" t="str">
            <v>With PAID app form - Malaysia Distributor Kit</v>
          </cell>
          <cell r="E265">
            <v>0</v>
          </cell>
          <cell r="F265">
            <v>0</v>
          </cell>
          <cell r="G265">
            <v>0</v>
          </cell>
          <cell r="H265">
            <v>0</v>
          </cell>
        </row>
        <row r="266">
          <cell r="C266" t="str">
            <v>MY1801-MY</v>
          </cell>
          <cell r="D266" t="str">
            <v>FULL CATALOGUE</v>
          </cell>
          <cell r="E266">
            <v>2030</v>
          </cell>
          <cell r="F266">
            <v>250</v>
          </cell>
          <cell r="G266">
            <v>139</v>
          </cell>
          <cell r="H266">
            <v>2419</v>
          </cell>
        </row>
        <row r="267">
          <cell r="C267" t="str">
            <v>MY1802-MY</v>
          </cell>
          <cell r="D267" t="str">
            <v>LITE CATALOGUE</v>
          </cell>
          <cell r="E267">
            <v>2016</v>
          </cell>
          <cell r="F267">
            <v>330</v>
          </cell>
          <cell r="G267">
            <v>230</v>
          </cell>
          <cell r="H267">
            <v>2576</v>
          </cell>
        </row>
        <row r="268">
          <cell r="C268" t="str">
            <v>MY2100-MY</v>
          </cell>
          <cell r="D268" t="str">
            <v>NEFFUL MAGAZINE - MYS</v>
          </cell>
          <cell r="E268">
            <v>1204</v>
          </cell>
          <cell r="F268">
            <v>165</v>
          </cell>
          <cell r="G268">
            <v>77</v>
          </cell>
          <cell r="H268">
            <v>1446</v>
          </cell>
        </row>
        <row r="269">
          <cell r="C269" t="str">
            <v>MY211-MY</v>
          </cell>
          <cell r="D269" t="str">
            <v>Sales Kit Bag - Singapore</v>
          </cell>
          <cell r="E269">
            <v>0</v>
          </cell>
          <cell r="F269">
            <v>0</v>
          </cell>
          <cell r="G269">
            <v>0</v>
          </cell>
          <cell r="H269">
            <v>0</v>
          </cell>
        </row>
        <row r="270">
          <cell r="C270" t="str">
            <v>MY21-MY</v>
          </cell>
          <cell r="D270" t="str">
            <v>Sales Kit Bag</v>
          </cell>
          <cell r="E270">
            <v>0</v>
          </cell>
          <cell r="F270">
            <v>0</v>
          </cell>
          <cell r="G270">
            <v>0</v>
          </cell>
          <cell r="H270">
            <v>0</v>
          </cell>
        </row>
        <row r="271">
          <cell r="C271" t="str">
            <v>NE013-MY</v>
          </cell>
          <cell r="D271" t="str">
            <v>ENEFULL</v>
          </cell>
          <cell r="E271">
            <v>1</v>
          </cell>
          <cell r="F271">
            <v>0</v>
          </cell>
          <cell r="G271">
            <v>0</v>
          </cell>
          <cell r="H271">
            <v>1</v>
          </cell>
        </row>
        <row r="272">
          <cell r="C272" t="str">
            <v>NS0011-MY</v>
          </cell>
          <cell r="D272" t="str">
            <v>Bio Clean Detergent 125ml</v>
          </cell>
          <cell r="E272">
            <v>1278</v>
          </cell>
          <cell r="F272">
            <v>620</v>
          </cell>
          <cell r="G272">
            <v>123</v>
          </cell>
          <cell r="H272">
            <v>2021</v>
          </cell>
        </row>
        <row r="273">
          <cell r="C273" t="str">
            <v>NS0016-MY</v>
          </cell>
          <cell r="D273" t="str">
            <v>Bio Clean Detergent 125ml</v>
          </cell>
          <cell r="E273">
            <v>574</v>
          </cell>
          <cell r="F273">
            <v>0</v>
          </cell>
          <cell r="G273">
            <v>0</v>
          </cell>
          <cell r="H273">
            <v>574</v>
          </cell>
        </row>
        <row r="274">
          <cell r="C274" t="str">
            <v>NS002-MY</v>
          </cell>
          <cell r="D274" t="str">
            <v>Bio Clean Detergent 500ml - East Malaysia</v>
          </cell>
          <cell r="E274">
            <v>0</v>
          </cell>
          <cell r="F274">
            <v>0</v>
          </cell>
          <cell r="G274">
            <v>0</v>
          </cell>
          <cell r="H274">
            <v>0</v>
          </cell>
        </row>
        <row r="275">
          <cell r="C275" t="str">
            <v>NS003-MY</v>
          </cell>
          <cell r="D275" t="str">
            <v>Bio Clean Detergent 1200ml East Malaysia</v>
          </cell>
          <cell r="E275">
            <v>0</v>
          </cell>
          <cell r="F275">
            <v>0</v>
          </cell>
          <cell r="G275">
            <v>0</v>
          </cell>
          <cell r="H275">
            <v>0</v>
          </cell>
        </row>
        <row r="276">
          <cell r="C276" t="str">
            <v>NS005-MY</v>
          </cell>
          <cell r="D276" t="str">
            <v>Bio Clean Detergent Travel Kit 125ml x 5</v>
          </cell>
          <cell r="E276">
            <v>260</v>
          </cell>
          <cell r="F276">
            <v>0</v>
          </cell>
          <cell r="G276">
            <v>0</v>
          </cell>
          <cell r="H276">
            <v>260</v>
          </cell>
        </row>
        <row r="277">
          <cell r="C277" t="str">
            <v>NS006-MY</v>
          </cell>
          <cell r="D277" t="str">
            <v>Bio Clean Detergent 500ml</v>
          </cell>
          <cell r="E277">
            <v>146</v>
          </cell>
          <cell r="F277">
            <v>0</v>
          </cell>
          <cell r="G277">
            <v>0</v>
          </cell>
          <cell r="H277">
            <v>146</v>
          </cell>
        </row>
        <row r="278">
          <cell r="C278" t="str">
            <v>NS007-MY</v>
          </cell>
          <cell r="D278" t="str">
            <v>Bio Clean Detergent 1200ml</v>
          </cell>
          <cell r="E278">
            <v>1129</v>
          </cell>
          <cell r="F278">
            <v>0</v>
          </cell>
          <cell r="G278">
            <v>0</v>
          </cell>
          <cell r="H278">
            <v>1129</v>
          </cell>
        </row>
        <row r="279">
          <cell r="C279" t="str">
            <v>NS008-MY</v>
          </cell>
          <cell r="D279" t="str">
            <v>Bio Clean Detergent Travel Kit 125ml x 5</v>
          </cell>
          <cell r="E279">
            <v>384</v>
          </cell>
          <cell r="F279">
            <v>0</v>
          </cell>
          <cell r="G279">
            <v>0</v>
          </cell>
          <cell r="H279">
            <v>384</v>
          </cell>
        </row>
        <row r="280">
          <cell r="C280" t="str">
            <v>NS011A-MY</v>
          </cell>
          <cell r="D280" t="str">
            <v>Bio Clean Detergent (Mini Travel Pack)</v>
          </cell>
          <cell r="E280">
            <v>0</v>
          </cell>
          <cell r="F280">
            <v>0</v>
          </cell>
          <cell r="G280">
            <v>0</v>
          </cell>
          <cell r="H280">
            <v>0</v>
          </cell>
        </row>
        <row r="281">
          <cell r="C281" t="str">
            <v>NS011C-MY</v>
          </cell>
          <cell r="D281" t="str">
            <v>Bio Clean Detergent</v>
          </cell>
          <cell r="E281">
            <v>0</v>
          </cell>
          <cell r="F281">
            <v>0</v>
          </cell>
          <cell r="G281">
            <v>0</v>
          </cell>
          <cell r="H281">
            <v>0</v>
          </cell>
        </row>
        <row r="282">
          <cell r="C282" t="str">
            <v>NS011D-MY</v>
          </cell>
          <cell r="D282" t="str">
            <v>Bio Clean Detergent</v>
          </cell>
          <cell r="E282">
            <v>0</v>
          </cell>
          <cell r="F282">
            <v>0</v>
          </cell>
          <cell r="G282">
            <v>0</v>
          </cell>
          <cell r="H282">
            <v>0</v>
          </cell>
        </row>
        <row r="283">
          <cell r="C283" t="str">
            <v>NS011-MY</v>
          </cell>
          <cell r="D283" t="str">
            <v>Bio Clean Detergent (Mini Travel Pack)</v>
          </cell>
          <cell r="E283">
            <v>0</v>
          </cell>
          <cell r="F283">
            <v>0</v>
          </cell>
          <cell r="G283">
            <v>0</v>
          </cell>
          <cell r="H283">
            <v>0</v>
          </cell>
        </row>
        <row r="284">
          <cell r="C284" t="str">
            <v>NS02-MY</v>
          </cell>
          <cell r="D284" t="str">
            <v>Bio Clean Detergent 500ml</v>
          </cell>
          <cell r="E284">
            <v>0</v>
          </cell>
          <cell r="F284">
            <v>0</v>
          </cell>
          <cell r="G284">
            <v>0</v>
          </cell>
          <cell r="H284">
            <v>0</v>
          </cell>
        </row>
        <row r="285">
          <cell r="C285" t="str">
            <v>NS03-MY</v>
          </cell>
          <cell r="D285" t="str">
            <v>Bio Clean Detergent 1200ml</v>
          </cell>
          <cell r="E285">
            <v>0</v>
          </cell>
          <cell r="F285">
            <v>0</v>
          </cell>
          <cell r="G285">
            <v>0</v>
          </cell>
          <cell r="H285">
            <v>0</v>
          </cell>
        </row>
        <row r="286">
          <cell r="C286" t="str">
            <v>NS1-MY</v>
          </cell>
          <cell r="D286" t="str">
            <v>Bio Clean Detergent - EM</v>
          </cell>
          <cell r="E286">
            <v>0</v>
          </cell>
          <cell r="F286">
            <v>0</v>
          </cell>
          <cell r="G286">
            <v>0</v>
          </cell>
          <cell r="H286">
            <v>0</v>
          </cell>
        </row>
        <row r="287">
          <cell r="C287" t="str">
            <v>NS-MY</v>
          </cell>
          <cell r="D287" t="str">
            <v>Bio Clean Detergent</v>
          </cell>
          <cell r="E287">
            <v>0</v>
          </cell>
          <cell r="F287">
            <v>0</v>
          </cell>
          <cell r="G287">
            <v>0</v>
          </cell>
          <cell r="H287">
            <v>0</v>
          </cell>
        </row>
        <row r="288">
          <cell r="C288" t="str">
            <v>NT30-013-MY</v>
          </cell>
          <cell r="D288" t="str">
            <v>Teviron Home-wear Boxers (Blue) M</v>
          </cell>
          <cell r="E288">
            <v>0</v>
          </cell>
          <cell r="F288">
            <v>0</v>
          </cell>
          <cell r="G288">
            <v>0</v>
          </cell>
          <cell r="H288">
            <v>0</v>
          </cell>
        </row>
        <row r="289">
          <cell r="C289" t="str">
            <v>NT30-033-MY</v>
          </cell>
          <cell r="D289" t="str">
            <v>Teviron Home-wear Boxers (Gray) M</v>
          </cell>
          <cell r="E289">
            <v>0</v>
          </cell>
          <cell r="F289">
            <v>0</v>
          </cell>
          <cell r="G289">
            <v>0</v>
          </cell>
          <cell r="H289">
            <v>0</v>
          </cell>
        </row>
        <row r="290">
          <cell r="C290" t="str">
            <v>OC001-033-MY</v>
          </cell>
          <cell r="D290" t="str">
            <v>Long-Sleeve Shift Dress (Gray) M</v>
          </cell>
          <cell r="E290">
            <v>0</v>
          </cell>
          <cell r="F290">
            <v>0</v>
          </cell>
          <cell r="G290">
            <v>0</v>
          </cell>
          <cell r="H290">
            <v>0</v>
          </cell>
        </row>
        <row r="291">
          <cell r="C291" t="str">
            <v>OC001-034-MY</v>
          </cell>
          <cell r="D291" t="str">
            <v>Long-Sleeve Shift Dress (Gray) L</v>
          </cell>
          <cell r="E291">
            <v>0</v>
          </cell>
          <cell r="F291">
            <v>0</v>
          </cell>
          <cell r="G291">
            <v>0</v>
          </cell>
          <cell r="H291">
            <v>0</v>
          </cell>
        </row>
        <row r="292">
          <cell r="C292" t="str">
            <v>OC001-053-MY</v>
          </cell>
          <cell r="D292" t="str">
            <v>Long-Sleeve Shift Dress (Pink) M</v>
          </cell>
          <cell r="E292">
            <v>0</v>
          </cell>
          <cell r="F292">
            <v>0</v>
          </cell>
          <cell r="G292">
            <v>0</v>
          </cell>
          <cell r="H292">
            <v>0</v>
          </cell>
        </row>
        <row r="293">
          <cell r="C293" t="str">
            <v>OC001-054-MY</v>
          </cell>
          <cell r="D293" t="str">
            <v>Long-Sleeve Shift Dress (Pink) L</v>
          </cell>
          <cell r="E293">
            <v>0</v>
          </cell>
          <cell r="F293">
            <v>0</v>
          </cell>
          <cell r="G293">
            <v>0</v>
          </cell>
          <cell r="H293">
            <v>0</v>
          </cell>
        </row>
        <row r="294">
          <cell r="C294" t="str">
            <v>OC001-183-MY</v>
          </cell>
          <cell r="D294" t="str">
            <v>Long-Sleeve Shift Dress (Khaki) M</v>
          </cell>
          <cell r="E294">
            <v>0</v>
          </cell>
          <cell r="F294">
            <v>0</v>
          </cell>
          <cell r="G294">
            <v>0</v>
          </cell>
          <cell r="H294">
            <v>0</v>
          </cell>
        </row>
        <row r="295">
          <cell r="C295" t="str">
            <v>OC001-184-MY</v>
          </cell>
          <cell r="D295" t="str">
            <v>Long-Sleeve Shift Dress (Khaki) L</v>
          </cell>
          <cell r="E295">
            <v>0</v>
          </cell>
          <cell r="F295">
            <v>0</v>
          </cell>
          <cell r="G295">
            <v>0</v>
          </cell>
          <cell r="H295">
            <v>0</v>
          </cell>
        </row>
        <row r="296">
          <cell r="C296" t="str">
            <v>OC004-016-MY</v>
          </cell>
          <cell r="D296" t="str">
            <v>Textured Knitted Cardigan (Blue) LL</v>
          </cell>
          <cell r="E296">
            <v>0</v>
          </cell>
          <cell r="F296">
            <v>0</v>
          </cell>
          <cell r="G296">
            <v>0</v>
          </cell>
          <cell r="H296">
            <v>0</v>
          </cell>
        </row>
        <row r="297">
          <cell r="C297" t="str">
            <v>OC005-016-MY</v>
          </cell>
          <cell r="D297" t="str">
            <v>Textured Knitted Sleveless Shell (Blue) LL</v>
          </cell>
          <cell r="E297">
            <v>1</v>
          </cell>
          <cell r="F297">
            <v>0</v>
          </cell>
          <cell r="G297">
            <v>0</v>
          </cell>
          <cell r="H297">
            <v>1</v>
          </cell>
        </row>
        <row r="298">
          <cell r="C298" t="str">
            <v>OC005-086-MY</v>
          </cell>
          <cell r="D298" t="str">
            <v>Textured Knitted Sleveless Shell (Black) LL</v>
          </cell>
          <cell r="E298">
            <v>2</v>
          </cell>
          <cell r="F298">
            <v>0</v>
          </cell>
          <cell r="G298">
            <v>0</v>
          </cell>
          <cell r="H298">
            <v>2</v>
          </cell>
        </row>
        <row r="299">
          <cell r="C299" t="str">
            <v>OC006-013-MY</v>
          </cell>
          <cell r="D299" t="str">
            <v>Elegant Blazer (Navy Blue) M</v>
          </cell>
          <cell r="E299">
            <v>0</v>
          </cell>
          <cell r="F299">
            <v>0</v>
          </cell>
          <cell r="G299">
            <v>0</v>
          </cell>
          <cell r="H299">
            <v>0</v>
          </cell>
        </row>
        <row r="300">
          <cell r="C300" t="str">
            <v>OC006-014-MY</v>
          </cell>
          <cell r="D300" t="str">
            <v>Elegant Blazer (Navy Blue) L</v>
          </cell>
          <cell r="E300">
            <v>0</v>
          </cell>
          <cell r="F300">
            <v>0</v>
          </cell>
          <cell r="G300">
            <v>0</v>
          </cell>
          <cell r="H300">
            <v>0</v>
          </cell>
        </row>
        <row r="301">
          <cell r="C301" t="str">
            <v>OC006-016-MY</v>
          </cell>
          <cell r="D301" t="str">
            <v>Elegant Blazer (Navy Blue) LL</v>
          </cell>
          <cell r="E301">
            <v>0</v>
          </cell>
          <cell r="F301">
            <v>0</v>
          </cell>
          <cell r="G301">
            <v>0</v>
          </cell>
          <cell r="H301">
            <v>0</v>
          </cell>
        </row>
        <row r="302">
          <cell r="C302" t="str">
            <v>OC006-019-MY</v>
          </cell>
          <cell r="D302" t="str">
            <v>Elegant Blazer (Navy Blue) 3L</v>
          </cell>
          <cell r="E302">
            <v>0</v>
          </cell>
          <cell r="F302">
            <v>0</v>
          </cell>
          <cell r="G302">
            <v>0</v>
          </cell>
          <cell r="H302">
            <v>0</v>
          </cell>
        </row>
        <row r="303">
          <cell r="C303" t="str">
            <v>OC006-033-MY</v>
          </cell>
          <cell r="D303" t="str">
            <v>Elegant Blazer (Gray) M</v>
          </cell>
          <cell r="E303">
            <v>0</v>
          </cell>
          <cell r="F303">
            <v>0</v>
          </cell>
          <cell r="G303">
            <v>0</v>
          </cell>
          <cell r="H303">
            <v>0</v>
          </cell>
        </row>
        <row r="304">
          <cell r="C304" t="str">
            <v>OC006-034-MY</v>
          </cell>
          <cell r="D304" t="str">
            <v>Elegant Blazer (Gray) L</v>
          </cell>
          <cell r="E304">
            <v>0</v>
          </cell>
          <cell r="F304">
            <v>0</v>
          </cell>
          <cell r="G304">
            <v>0</v>
          </cell>
          <cell r="H304">
            <v>0</v>
          </cell>
        </row>
        <row r="305">
          <cell r="C305" t="str">
            <v>OC006-036-MY</v>
          </cell>
          <cell r="D305" t="str">
            <v>Elegant Blazer (Gray) LL</v>
          </cell>
          <cell r="E305">
            <v>0</v>
          </cell>
          <cell r="F305">
            <v>0</v>
          </cell>
          <cell r="G305">
            <v>0</v>
          </cell>
          <cell r="H305">
            <v>0</v>
          </cell>
        </row>
        <row r="306">
          <cell r="C306" t="str">
            <v>OC006-039-MY</v>
          </cell>
          <cell r="D306" t="str">
            <v>Elegant Blazer (Gray) 3L</v>
          </cell>
          <cell r="E306">
            <v>0</v>
          </cell>
          <cell r="F306">
            <v>0</v>
          </cell>
          <cell r="G306">
            <v>0</v>
          </cell>
          <cell r="H306">
            <v>0</v>
          </cell>
        </row>
        <row r="307">
          <cell r="C307" t="str">
            <v>OC006-083-MY</v>
          </cell>
          <cell r="D307" t="str">
            <v>Elegant Blazer (Black) M</v>
          </cell>
          <cell r="E307">
            <v>0</v>
          </cell>
          <cell r="F307">
            <v>0</v>
          </cell>
          <cell r="G307">
            <v>0</v>
          </cell>
          <cell r="H307">
            <v>0</v>
          </cell>
        </row>
        <row r="308">
          <cell r="C308" t="str">
            <v>OC006-084-MY</v>
          </cell>
          <cell r="D308" t="str">
            <v>Elegant Blazer(Black) L</v>
          </cell>
          <cell r="E308">
            <v>0</v>
          </cell>
          <cell r="F308">
            <v>0</v>
          </cell>
          <cell r="G308">
            <v>0</v>
          </cell>
          <cell r="H308">
            <v>0</v>
          </cell>
        </row>
        <row r="309">
          <cell r="C309" t="str">
            <v>OC006-086-MY</v>
          </cell>
          <cell r="D309" t="str">
            <v>Elegant Blazer (Black) LL</v>
          </cell>
          <cell r="E309">
            <v>0</v>
          </cell>
          <cell r="F309">
            <v>0</v>
          </cell>
          <cell r="G309">
            <v>0</v>
          </cell>
          <cell r="H309">
            <v>0</v>
          </cell>
        </row>
        <row r="310">
          <cell r="C310" t="str">
            <v>OC006-089-MY</v>
          </cell>
          <cell r="D310" t="str">
            <v>Elegant Blazer (Black) 3L</v>
          </cell>
          <cell r="E310">
            <v>0</v>
          </cell>
          <cell r="F310">
            <v>0</v>
          </cell>
          <cell r="G310">
            <v>0</v>
          </cell>
          <cell r="H310">
            <v>0</v>
          </cell>
        </row>
        <row r="311">
          <cell r="C311" t="str">
            <v>OC007-014-MY</v>
          </cell>
          <cell r="D311" t="str">
            <v>Elegant Skirt (Navy Blue) L</v>
          </cell>
          <cell r="E311">
            <v>0</v>
          </cell>
          <cell r="F311">
            <v>0</v>
          </cell>
          <cell r="G311">
            <v>0</v>
          </cell>
          <cell r="H311">
            <v>0</v>
          </cell>
        </row>
        <row r="312">
          <cell r="C312" t="str">
            <v>OC007-016-MY</v>
          </cell>
          <cell r="D312" t="str">
            <v>Elegant Skirt (Navy Blue) LL</v>
          </cell>
          <cell r="E312">
            <v>0</v>
          </cell>
          <cell r="F312">
            <v>0</v>
          </cell>
          <cell r="G312">
            <v>0</v>
          </cell>
          <cell r="H312">
            <v>0</v>
          </cell>
        </row>
        <row r="313">
          <cell r="C313" t="str">
            <v>OC007-019-MY</v>
          </cell>
          <cell r="D313" t="str">
            <v>Elegant Skirt (Navy Blue) 3L</v>
          </cell>
          <cell r="E313">
            <v>0</v>
          </cell>
          <cell r="F313">
            <v>0</v>
          </cell>
          <cell r="G313">
            <v>0</v>
          </cell>
          <cell r="H313">
            <v>0</v>
          </cell>
        </row>
        <row r="314">
          <cell r="C314" t="str">
            <v>OC007-034-MY</v>
          </cell>
          <cell r="D314" t="str">
            <v>Elegant Skirt (Gray) L</v>
          </cell>
          <cell r="E314">
            <v>0</v>
          </cell>
          <cell r="F314">
            <v>0</v>
          </cell>
          <cell r="G314">
            <v>0</v>
          </cell>
          <cell r="H314">
            <v>0</v>
          </cell>
        </row>
        <row r="315">
          <cell r="C315" t="str">
            <v>OC007-036-MY</v>
          </cell>
          <cell r="D315" t="str">
            <v>Elegant Skirt (Gray) LL</v>
          </cell>
          <cell r="E315">
            <v>0</v>
          </cell>
          <cell r="F315">
            <v>0</v>
          </cell>
          <cell r="G315">
            <v>0</v>
          </cell>
          <cell r="H315">
            <v>0</v>
          </cell>
        </row>
        <row r="316">
          <cell r="C316" t="str">
            <v>OC007-039-MY</v>
          </cell>
          <cell r="D316" t="str">
            <v>Elegant Skirt (Gray) 3L</v>
          </cell>
          <cell r="E316">
            <v>0</v>
          </cell>
          <cell r="F316">
            <v>0</v>
          </cell>
          <cell r="G316">
            <v>0</v>
          </cell>
          <cell r="H316">
            <v>0</v>
          </cell>
        </row>
        <row r="317">
          <cell r="C317" t="str">
            <v>OC007-084-MY</v>
          </cell>
          <cell r="D317" t="str">
            <v>Elegant Skirt (Black) L</v>
          </cell>
          <cell r="E317">
            <v>0</v>
          </cell>
          <cell r="F317">
            <v>0</v>
          </cell>
          <cell r="G317">
            <v>0</v>
          </cell>
          <cell r="H317">
            <v>0</v>
          </cell>
        </row>
        <row r="318">
          <cell r="C318" t="str">
            <v>OC007-086-MY</v>
          </cell>
          <cell r="D318" t="str">
            <v>Elegant Skirt (Black) LL</v>
          </cell>
          <cell r="E318">
            <v>0</v>
          </cell>
          <cell r="F318">
            <v>0</v>
          </cell>
          <cell r="G318">
            <v>0</v>
          </cell>
          <cell r="H318">
            <v>0</v>
          </cell>
        </row>
        <row r="319">
          <cell r="C319" t="str">
            <v>OC007-089-MY</v>
          </cell>
          <cell r="D319" t="str">
            <v>Elegant Skirt (Black) 3L</v>
          </cell>
          <cell r="E319">
            <v>0</v>
          </cell>
          <cell r="F319">
            <v>0</v>
          </cell>
          <cell r="G319">
            <v>0</v>
          </cell>
          <cell r="H319">
            <v>0</v>
          </cell>
        </row>
        <row r="320">
          <cell r="C320" t="str">
            <v>OC009-083-MY</v>
          </cell>
          <cell r="D320" t="str">
            <v>Knitted 3/4-Sleeve Bowtie Sweater (Black) M</v>
          </cell>
          <cell r="E320">
            <v>0</v>
          </cell>
          <cell r="F320">
            <v>0</v>
          </cell>
          <cell r="G320">
            <v>0</v>
          </cell>
          <cell r="H320">
            <v>0</v>
          </cell>
        </row>
        <row r="321">
          <cell r="C321" t="str">
            <v>OC009-084-MY</v>
          </cell>
          <cell r="D321" t="str">
            <v>Knitted 3/4-Sleeve Bowtie Sweater (Black) L</v>
          </cell>
          <cell r="E321">
            <v>0</v>
          </cell>
          <cell r="F321">
            <v>0</v>
          </cell>
          <cell r="G321">
            <v>0</v>
          </cell>
          <cell r="H321">
            <v>0</v>
          </cell>
        </row>
        <row r="322">
          <cell r="C322" t="str">
            <v>OC009-086-MY</v>
          </cell>
          <cell r="D322" t="str">
            <v>Knitted 3/4-Sleeve Bowtie Sweater (Black) LL</v>
          </cell>
          <cell r="E322">
            <v>14</v>
          </cell>
          <cell r="F322">
            <v>4</v>
          </cell>
          <cell r="G322">
            <v>9</v>
          </cell>
          <cell r="H322">
            <v>27</v>
          </cell>
        </row>
        <row r="323">
          <cell r="C323" t="str">
            <v>OC009-103-MY</v>
          </cell>
          <cell r="D323" t="str">
            <v>Knitted 3/4-Sleeve Bowtie Sweater (Orange Pink) M</v>
          </cell>
          <cell r="E323">
            <v>0</v>
          </cell>
          <cell r="F323">
            <v>0</v>
          </cell>
          <cell r="G323">
            <v>0</v>
          </cell>
          <cell r="H323">
            <v>0</v>
          </cell>
        </row>
        <row r="324">
          <cell r="C324" t="str">
            <v>OC009-104-MY</v>
          </cell>
          <cell r="D324" t="str">
            <v>Knitted 3/4-Sleeve Bowtie Sweater (Orange Pink) L</v>
          </cell>
          <cell r="E324">
            <v>0</v>
          </cell>
          <cell r="F324">
            <v>0</v>
          </cell>
          <cell r="G324">
            <v>0</v>
          </cell>
          <cell r="H324">
            <v>0</v>
          </cell>
        </row>
        <row r="325">
          <cell r="C325" t="str">
            <v>OC009-106-MY</v>
          </cell>
          <cell r="D325" t="str">
            <v>Knitted 3/4-Sleeve Bowtie Sweater (Orange Pink) LL</v>
          </cell>
          <cell r="E325">
            <v>0</v>
          </cell>
          <cell r="F325">
            <v>0</v>
          </cell>
          <cell r="G325">
            <v>0</v>
          </cell>
          <cell r="H325">
            <v>0</v>
          </cell>
        </row>
        <row r="326">
          <cell r="C326" t="str">
            <v>OC009-163-MY</v>
          </cell>
          <cell r="D326" t="str">
            <v>Knitted 3/4-Sleeve Bowtie Sweater (Purple) M</v>
          </cell>
          <cell r="E326">
            <v>0</v>
          </cell>
          <cell r="F326">
            <v>0</v>
          </cell>
          <cell r="G326">
            <v>0</v>
          </cell>
          <cell r="H326">
            <v>0</v>
          </cell>
        </row>
        <row r="327">
          <cell r="C327" t="str">
            <v>OC009-164-MY</v>
          </cell>
          <cell r="D327" t="str">
            <v>Knitted 3/4-Sleeve Bowtie Sweater (Purple) L</v>
          </cell>
          <cell r="E327">
            <v>0</v>
          </cell>
          <cell r="F327">
            <v>0</v>
          </cell>
          <cell r="G327">
            <v>0</v>
          </cell>
          <cell r="H327">
            <v>0</v>
          </cell>
        </row>
        <row r="328">
          <cell r="C328" t="str">
            <v>OC009-166-MY</v>
          </cell>
          <cell r="D328" t="str">
            <v>Knitted 3/4-Sleeve Bowtie Sweater (Purple) LL</v>
          </cell>
          <cell r="E328">
            <v>6</v>
          </cell>
          <cell r="F328">
            <v>1</v>
          </cell>
          <cell r="G328">
            <v>0</v>
          </cell>
          <cell r="H328">
            <v>7</v>
          </cell>
        </row>
        <row r="329">
          <cell r="C329" t="str">
            <v>OC012-104-MY</v>
          </cell>
          <cell r="D329" t="str">
            <v>Women's Short-Sleeve Polo Shirt (Peach) L</v>
          </cell>
          <cell r="E329">
            <v>0</v>
          </cell>
          <cell r="F329">
            <v>0</v>
          </cell>
          <cell r="G329">
            <v>0</v>
          </cell>
          <cell r="H329">
            <v>0</v>
          </cell>
        </row>
        <row r="330">
          <cell r="C330" t="str">
            <v>OC012-106-MY</v>
          </cell>
          <cell r="D330" t="str">
            <v>Women's Short-Sleeve Polo Shirt (Peach) LL</v>
          </cell>
          <cell r="E330">
            <v>0</v>
          </cell>
          <cell r="F330">
            <v>0</v>
          </cell>
          <cell r="G330">
            <v>8</v>
          </cell>
          <cell r="H330">
            <v>8</v>
          </cell>
        </row>
        <row r="331">
          <cell r="C331" t="str">
            <v>OC013-173-MY</v>
          </cell>
          <cell r="D331" t="str">
            <v>Men's Short-Sleeve Polo Shirt (Aqua Blue) M</v>
          </cell>
          <cell r="E331">
            <v>0</v>
          </cell>
          <cell r="F331">
            <v>0</v>
          </cell>
          <cell r="G331">
            <v>0</v>
          </cell>
          <cell r="H331">
            <v>0</v>
          </cell>
        </row>
        <row r="332">
          <cell r="C332" t="str">
            <v>OC013-174-MY</v>
          </cell>
          <cell r="D332" t="str">
            <v>Men's Short-Sleeve Polo Shirt (Aqua Blue) L</v>
          </cell>
          <cell r="E332">
            <v>0</v>
          </cell>
          <cell r="F332">
            <v>0</v>
          </cell>
          <cell r="G332">
            <v>0</v>
          </cell>
          <cell r="H332">
            <v>0</v>
          </cell>
        </row>
        <row r="333">
          <cell r="C333" t="str">
            <v>OC013-176-MY</v>
          </cell>
          <cell r="D333" t="str">
            <v>Men's Short-Sleeve Polo Shirt (Aqua Blue) LL</v>
          </cell>
          <cell r="E333">
            <v>0</v>
          </cell>
          <cell r="F333">
            <v>0</v>
          </cell>
          <cell r="G333">
            <v>5</v>
          </cell>
          <cell r="H333">
            <v>5</v>
          </cell>
        </row>
        <row r="334">
          <cell r="C334" t="str">
            <v>OC014-013-MY</v>
          </cell>
          <cell r="D334" t="str">
            <v>V-Neck Sweater (Unisex) (Navy Blue) M</v>
          </cell>
          <cell r="E334">
            <v>0</v>
          </cell>
          <cell r="F334">
            <v>0</v>
          </cell>
          <cell r="G334">
            <v>0</v>
          </cell>
          <cell r="H334">
            <v>0</v>
          </cell>
        </row>
        <row r="335">
          <cell r="C335" t="str">
            <v>OC014-014-MY</v>
          </cell>
          <cell r="D335" t="str">
            <v>V-Neck Sweater (Unisex) (Navy Blue) L</v>
          </cell>
          <cell r="E335">
            <v>0</v>
          </cell>
          <cell r="F335">
            <v>0</v>
          </cell>
          <cell r="G335">
            <v>0</v>
          </cell>
          <cell r="H335">
            <v>0</v>
          </cell>
        </row>
        <row r="336">
          <cell r="C336" t="str">
            <v>OC014-016-MY</v>
          </cell>
          <cell r="D336" t="str">
            <v>V-Neck Sweater (Unisex) (Navy Blue) LL</v>
          </cell>
          <cell r="E336">
            <v>0</v>
          </cell>
          <cell r="F336">
            <v>0</v>
          </cell>
          <cell r="G336">
            <v>0</v>
          </cell>
          <cell r="H336">
            <v>0</v>
          </cell>
        </row>
        <row r="337">
          <cell r="C337" t="str">
            <v>OC014-253-MY</v>
          </cell>
          <cell r="D337" t="str">
            <v>V-Neck Sweater (Unisex) (Tomato Red) M</v>
          </cell>
          <cell r="E337">
            <v>0</v>
          </cell>
          <cell r="F337">
            <v>0</v>
          </cell>
          <cell r="G337">
            <v>0</v>
          </cell>
          <cell r="H337">
            <v>0</v>
          </cell>
        </row>
        <row r="338">
          <cell r="C338" t="str">
            <v>OC014-254-MY</v>
          </cell>
          <cell r="D338" t="str">
            <v>V-Neck Sweater (Unisex) (Tomato Red) L</v>
          </cell>
          <cell r="E338">
            <v>0</v>
          </cell>
          <cell r="F338">
            <v>0</v>
          </cell>
          <cell r="G338">
            <v>0</v>
          </cell>
          <cell r="H338">
            <v>0</v>
          </cell>
        </row>
        <row r="339">
          <cell r="C339" t="str">
            <v>OC014-256-MY</v>
          </cell>
          <cell r="D339" t="str">
            <v>V-Neck Sweater (Unisex) (Tomato Red) LL</v>
          </cell>
          <cell r="E339">
            <v>0</v>
          </cell>
          <cell r="F339">
            <v>0</v>
          </cell>
          <cell r="G339">
            <v>0</v>
          </cell>
          <cell r="H339">
            <v>0</v>
          </cell>
        </row>
        <row r="340">
          <cell r="C340" t="str">
            <v>OC015-232-MY</v>
          </cell>
          <cell r="D340" t="str">
            <v>Zip Hoodie (Royal Blue) S</v>
          </cell>
          <cell r="E340">
            <v>0</v>
          </cell>
          <cell r="F340">
            <v>0</v>
          </cell>
          <cell r="G340">
            <v>0</v>
          </cell>
          <cell r="H340">
            <v>0</v>
          </cell>
        </row>
        <row r="341">
          <cell r="C341" t="str">
            <v>OC015-233-MY</v>
          </cell>
          <cell r="D341" t="str">
            <v>Zip Hoodie (Royal Blue) M</v>
          </cell>
          <cell r="E341">
            <v>0</v>
          </cell>
          <cell r="F341">
            <v>0</v>
          </cell>
          <cell r="G341">
            <v>0</v>
          </cell>
          <cell r="H341">
            <v>0</v>
          </cell>
        </row>
        <row r="342">
          <cell r="C342" t="str">
            <v>OC015-234-MY</v>
          </cell>
          <cell r="D342" t="str">
            <v>Zip Hoodie (Royal Blue) L</v>
          </cell>
          <cell r="E342">
            <v>0</v>
          </cell>
          <cell r="F342">
            <v>0</v>
          </cell>
          <cell r="G342">
            <v>0</v>
          </cell>
          <cell r="H342">
            <v>0</v>
          </cell>
        </row>
        <row r="343">
          <cell r="C343" t="str">
            <v>OC015-236-MY</v>
          </cell>
          <cell r="D343" t="str">
            <v>Zip Hoodie (Royal Blue) LL</v>
          </cell>
          <cell r="E343">
            <v>0</v>
          </cell>
          <cell r="F343">
            <v>0</v>
          </cell>
          <cell r="G343">
            <v>0</v>
          </cell>
          <cell r="H343">
            <v>0</v>
          </cell>
        </row>
        <row r="344">
          <cell r="C344" t="str">
            <v>OC015-332-MY</v>
          </cell>
          <cell r="D344" t="str">
            <v>Zip Hoodie (Orange) S</v>
          </cell>
          <cell r="E344">
            <v>0</v>
          </cell>
          <cell r="F344">
            <v>0</v>
          </cell>
          <cell r="G344">
            <v>0</v>
          </cell>
          <cell r="H344">
            <v>0</v>
          </cell>
        </row>
        <row r="345">
          <cell r="C345" t="str">
            <v>OC015-333-MY</v>
          </cell>
          <cell r="D345" t="str">
            <v>Zip Hoodie (Orange) M</v>
          </cell>
          <cell r="E345">
            <v>0</v>
          </cell>
          <cell r="F345">
            <v>0</v>
          </cell>
          <cell r="G345">
            <v>0</v>
          </cell>
          <cell r="H345">
            <v>0</v>
          </cell>
        </row>
        <row r="346">
          <cell r="C346" t="str">
            <v>OC015-334-MY</v>
          </cell>
          <cell r="D346" t="str">
            <v>Zip Hoodie (Orange) L</v>
          </cell>
          <cell r="E346">
            <v>0</v>
          </cell>
          <cell r="F346">
            <v>0</v>
          </cell>
          <cell r="G346">
            <v>0</v>
          </cell>
          <cell r="H346">
            <v>0</v>
          </cell>
        </row>
        <row r="347">
          <cell r="C347" t="str">
            <v>OC015-336-MY</v>
          </cell>
          <cell r="D347" t="str">
            <v>Zip Hoodie (Orange) LL</v>
          </cell>
          <cell r="E347">
            <v>0</v>
          </cell>
          <cell r="F347">
            <v>0</v>
          </cell>
          <cell r="G347">
            <v>0</v>
          </cell>
          <cell r="H347">
            <v>0</v>
          </cell>
        </row>
        <row r="348">
          <cell r="C348" t="str">
            <v>OC016-0836-MY</v>
          </cell>
          <cell r="D348" t="str">
            <v>Classic Lady's Blazer (Black) 36</v>
          </cell>
          <cell r="E348">
            <v>0</v>
          </cell>
          <cell r="F348">
            <v>0</v>
          </cell>
          <cell r="G348">
            <v>0</v>
          </cell>
          <cell r="H348">
            <v>0</v>
          </cell>
        </row>
        <row r="349">
          <cell r="C349" t="str">
            <v>OC016-0838-MY</v>
          </cell>
          <cell r="D349" t="str">
            <v>Classic Lady's Blazer (Black) 38</v>
          </cell>
          <cell r="E349">
            <v>1</v>
          </cell>
          <cell r="F349">
            <v>1</v>
          </cell>
          <cell r="G349">
            <v>1</v>
          </cell>
          <cell r="H349">
            <v>3</v>
          </cell>
        </row>
        <row r="350">
          <cell r="C350" t="str">
            <v>OC016-0840-MY</v>
          </cell>
          <cell r="D350" t="str">
            <v>Classic Lady's Blazer (Black) 40</v>
          </cell>
          <cell r="E350">
            <v>29</v>
          </cell>
          <cell r="F350">
            <v>2</v>
          </cell>
          <cell r="G350">
            <v>3</v>
          </cell>
          <cell r="H350">
            <v>34</v>
          </cell>
        </row>
        <row r="351">
          <cell r="C351" t="str">
            <v>OC016-0842-MY</v>
          </cell>
          <cell r="D351" t="str">
            <v>Classic Lady's Blazer (Black) 42</v>
          </cell>
          <cell r="E351">
            <v>33</v>
          </cell>
          <cell r="F351">
            <v>7</v>
          </cell>
          <cell r="G351">
            <v>2</v>
          </cell>
          <cell r="H351">
            <v>42</v>
          </cell>
        </row>
        <row r="352">
          <cell r="C352" t="str">
            <v>OC016-0844-MY</v>
          </cell>
          <cell r="D352" t="str">
            <v>Classic Lady's Blazer (Black) 44</v>
          </cell>
          <cell r="E352">
            <v>8</v>
          </cell>
          <cell r="F352">
            <v>5</v>
          </cell>
          <cell r="G352">
            <v>2</v>
          </cell>
          <cell r="H352">
            <v>15</v>
          </cell>
        </row>
        <row r="353">
          <cell r="C353" t="str">
            <v>OC017-0846-MY</v>
          </cell>
          <cell r="D353" t="str">
            <v>Classic Men's Blazer (Black) 46</v>
          </cell>
          <cell r="E353">
            <v>0</v>
          </cell>
          <cell r="F353">
            <v>0</v>
          </cell>
          <cell r="G353">
            <v>0</v>
          </cell>
          <cell r="H353">
            <v>0</v>
          </cell>
        </row>
        <row r="354">
          <cell r="C354" t="str">
            <v>OC017-0846W-MY</v>
          </cell>
          <cell r="D354" t="str">
            <v>Classic Men's Blazer (Black) 46W</v>
          </cell>
          <cell r="E354">
            <v>0</v>
          </cell>
          <cell r="F354">
            <v>0</v>
          </cell>
          <cell r="G354">
            <v>0</v>
          </cell>
          <cell r="H354">
            <v>0</v>
          </cell>
        </row>
        <row r="355">
          <cell r="C355" t="str">
            <v>OC017-0848-MY</v>
          </cell>
          <cell r="D355" t="str">
            <v>Classic Men's Blazer (Black) 48</v>
          </cell>
          <cell r="E355">
            <v>6</v>
          </cell>
          <cell r="F355">
            <v>3</v>
          </cell>
          <cell r="G355">
            <v>2</v>
          </cell>
          <cell r="H355">
            <v>11</v>
          </cell>
        </row>
        <row r="356">
          <cell r="C356" t="str">
            <v>OC017-0848W-MY</v>
          </cell>
          <cell r="D356" t="str">
            <v>Classic Men's Blazer (Black) 48W</v>
          </cell>
          <cell r="E356">
            <v>3</v>
          </cell>
          <cell r="F356">
            <v>2</v>
          </cell>
          <cell r="G356">
            <v>0</v>
          </cell>
          <cell r="H356">
            <v>5</v>
          </cell>
        </row>
        <row r="357">
          <cell r="C357" t="str">
            <v>OC017-0850-MY</v>
          </cell>
          <cell r="D357" t="str">
            <v>Classic Men's Blazer (Black) 50</v>
          </cell>
          <cell r="E357">
            <v>0</v>
          </cell>
          <cell r="F357">
            <v>0</v>
          </cell>
          <cell r="G357">
            <v>0</v>
          </cell>
          <cell r="H357">
            <v>0</v>
          </cell>
        </row>
        <row r="358">
          <cell r="C358" t="str">
            <v>OC018-082-MY</v>
          </cell>
          <cell r="D358" t="str">
            <v>Classic Lady's Pencil Skirt (Black) S</v>
          </cell>
          <cell r="E358">
            <v>0</v>
          </cell>
          <cell r="F358">
            <v>0</v>
          </cell>
          <cell r="G358">
            <v>0</v>
          </cell>
          <cell r="H358">
            <v>0</v>
          </cell>
        </row>
        <row r="359">
          <cell r="C359" t="str">
            <v>OC018-083-MY</v>
          </cell>
          <cell r="D359" t="str">
            <v>Classic Lady's Pencil Skirt (Black) M</v>
          </cell>
          <cell r="E359">
            <v>1</v>
          </cell>
          <cell r="F359">
            <v>0</v>
          </cell>
          <cell r="G359">
            <v>0</v>
          </cell>
          <cell r="H359">
            <v>1</v>
          </cell>
        </row>
        <row r="360">
          <cell r="C360" t="str">
            <v>OC018-084-MY</v>
          </cell>
          <cell r="D360" t="str">
            <v>Classic Lady's Pencil Skirt (Black) L</v>
          </cell>
          <cell r="E360">
            <v>2</v>
          </cell>
          <cell r="F360">
            <v>0</v>
          </cell>
          <cell r="G360">
            <v>0</v>
          </cell>
          <cell r="H360">
            <v>2</v>
          </cell>
        </row>
        <row r="361">
          <cell r="C361" t="str">
            <v>OC018-086-MY</v>
          </cell>
          <cell r="D361" t="str">
            <v>Classic Lady's Pencil Skirt (Black) LL</v>
          </cell>
          <cell r="E361">
            <v>13</v>
          </cell>
          <cell r="F361">
            <v>3</v>
          </cell>
          <cell r="G361">
            <v>0</v>
          </cell>
          <cell r="H361">
            <v>16</v>
          </cell>
        </row>
        <row r="362">
          <cell r="C362" t="str">
            <v>OC018-089-MY</v>
          </cell>
          <cell r="D362" t="str">
            <v>Classic Lady's Pencil Skirt (Black) 3L</v>
          </cell>
          <cell r="E362">
            <v>3</v>
          </cell>
          <cell r="F362">
            <v>6</v>
          </cell>
          <cell r="G362">
            <v>0</v>
          </cell>
          <cell r="H362">
            <v>9</v>
          </cell>
        </row>
        <row r="363">
          <cell r="C363" t="str">
            <v>OC019-082-MY</v>
          </cell>
          <cell r="D363" t="str">
            <v>Classic Men's Trousers (Black) S</v>
          </cell>
          <cell r="E363">
            <v>0</v>
          </cell>
          <cell r="F363">
            <v>0</v>
          </cell>
          <cell r="G363">
            <v>0</v>
          </cell>
          <cell r="H363">
            <v>0</v>
          </cell>
        </row>
        <row r="364">
          <cell r="C364" t="str">
            <v>OC019-083-MY</v>
          </cell>
          <cell r="D364" t="str">
            <v>Classic Men's Trousers (Black) M</v>
          </cell>
          <cell r="E364">
            <v>0</v>
          </cell>
          <cell r="F364">
            <v>0</v>
          </cell>
          <cell r="G364">
            <v>0</v>
          </cell>
          <cell r="H364">
            <v>0</v>
          </cell>
        </row>
        <row r="365">
          <cell r="C365" t="str">
            <v>OC019-084-MY</v>
          </cell>
          <cell r="D365" t="str">
            <v>Classic Men's Trousers (Black) L</v>
          </cell>
          <cell r="E365">
            <v>0</v>
          </cell>
          <cell r="F365">
            <v>0</v>
          </cell>
          <cell r="G365">
            <v>0</v>
          </cell>
          <cell r="H365">
            <v>0</v>
          </cell>
        </row>
        <row r="366">
          <cell r="C366" t="str">
            <v>OC019-086-MY</v>
          </cell>
          <cell r="D366" t="str">
            <v>Classic Men's Trousers (Black) LL</v>
          </cell>
          <cell r="E366">
            <v>0</v>
          </cell>
          <cell r="F366">
            <v>0</v>
          </cell>
          <cell r="G366">
            <v>0</v>
          </cell>
          <cell r="H366">
            <v>0</v>
          </cell>
        </row>
        <row r="367">
          <cell r="C367" t="str">
            <v>OC019-089-MY</v>
          </cell>
          <cell r="D367" t="str">
            <v>Classic Men's Trousers (Black) 3L</v>
          </cell>
          <cell r="E367">
            <v>0</v>
          </cell>
          <cell r="F367">
            <v>0</v>
          </cell>
          <cell r="G367">
            <v>0</v>
          </cell>
          <cell r="H367">
            <v>0</v>
          </cell>
        </row>
        <row r="368">
          <cell r="C368" t="str">
            <v>OC020-051-MY</v>
          </cell>
          <cell r="D368" t="str">
            <v>Family PoLo Shirt (Unisex)  (Magenta) XS</v>
          </cell>
          <cell r="E368">
            <v>5</v>
          </cell>
          <cell r="F368">
            <v>2</v>
          </cell>
          <cell r="G368">
            <v>0</v>
          </cell>
          <cell r="H368">
            <v>7</v>
          </cell>
        </row>
        <row r="369">
          <cell r="C369" t="str">
            <v>OC020-052-MY</v>
          </cell>
          <cell r="D369" t="str">
            <v>Family PoLo Shirt (Unisex)  (Magenta) S</v>
          </cell>
          <cell r="E369">
            <v>0</v>
          </cell>
          <cell r="F369">
            <v>0</v>
          </cell>
          <cell r="G369">
            <v>0</v>
          </cell>
          <cell r="H369">
            <v>0</v>
          </cell>
        </row>
        <row r="370">
          <cell r="C370" t="str">
            <v>OC020-053-MY</v>
          </cell>
          <cell r="D370" t="str">
            <v>Family PoLo Shirt (Unisex)  (Magenta) M</v>
          </cell>
          <cell r="E370">
            <v>0</v>
          </cell>
          <cell r="F370">
            <v>0</v>
          </cell>
          <cell r="G370">
            <v>0</v>
          </cell>
          <cell r="H370">
            <v>0</v>
          </cell>
        </row>
        <row r="371">
          <cell r="C371" t="str">
            <v>OC020-054-MY</v>
          </cell>
          <cell r="D371" t="str">
            <v>Family PoLo Shirt (Unisex)  (Magenta) L</v>
          </cell>
          <cell r="E371">
            <v>0</v>
          </cell>
          <cell r="F371">
            <v>0</v>
          </cell>
          <cell r="G371">
            <v>0</v>
          </cell>
          <cell r="H371">
            <v>0</v>
          </cell>
        </row>
        <row r="372">
          <cell r="C372" t="str">
            <v>OC020-056-MY</v>
          </cell>
          <cell r="D372" t="str">
            <v>Family PoLo Shirt (Unisex)  (Magenta) LL</v>
          </cell>
          <cell r="E372">
            <v>0</v>
          </cell>
          <cell r="F372">
            <v>0</v>
          </cell>
          <cell r="G372">
            <v>0</v>
          </cell>
          <cell r="H372">
            <v>0</v>
          </cell>
        </row>
        <row r="373">
          <cell r="C373" t="str">
            <v>OC020-091-MY</v>
          </cell>
          <cell r="D373" t="str">
            <v>Family PoLo Shirt (Unisex)  (Yellow) XS</v>
          </cell>
          <cell r="E373">
            <v>1</v>
          </cell>
          <cell r="F373">
            <v>2</v>
          </cell>
          <cell r="G373">
            <v>0</v>
          </cell>
          <cell r="H373">
            <v>3</v>
          </cell>
        </row>
        <row r="374">
          <cell r="C374" t="str">
            <v>OC020-092-MY</v>
          </cell>
          <cell r="D374" t="str">
            <v>Family PoLo Shirt (Unisex)  (Yellow) S</v>
          </cell>
          <cell r="E374">
            <v>0</v>
          </cell>
          <cell r="F374">
            <v>0</v>
          </cell>
          <cell r="G374">
            <v>0</v>
          </cell>
          <cell r="H374">
            <v>0</v>
          </cell>
        </row>
        <row r="375">
          <cell r="C375" t="str">
            <v>OC020-093-MY</v>
          </cell>
          <cell r="D375" t="str">
            <v>Family PoLo Shirt (Unisex)  (Yellow) M</v>
          </cell>
          <cell r="E375">
            <v>0</v>
          </cell>
          <cell r="F375">
            <v>0</v>
          </cell>
          <cell r="G375">
            <v>0</v>
          </cell>
          <cell r="H375">
            <v>0</v>
          </cell>
        </row>
        <row r="376">
          <cell r="C376" t="str">
            <v>OC020-094-MY</v>
          </cell>
          <cell r="D376" t="str">
            <v>Family PoLo Shirt (Unisex)  (Yellow) L</v>
          </cell>
          <cell r="E376">
            <v>0</v>
          </cell>
          <cell r="F376">
            <v>0</v>
          </cell>
          <cell r="G376">
            <v>0</v>
          </cell>
          <cell r="H376">
            <v>0</v>
          </cell>
        </row>
        <row r="377">
          <cell r="C377" t="str">
            <v>OC020-096-MY</v>
          </cell>
          <cell r="D377" t="str">
            <v>Family PoLo Shirt (Unisex)  (Yellow) LL</v>
          </cell>
          <cell r="E377">
            <v>0</v>
          </cell>
          <cell r="F377">
            <v>0</v>
          </cell>
          <cell r="G377">
            <v>0</v>
          </cell>
          <cell r="H377">
            <v>0</v>
          </cell>
        </row>
        <row r="378">
          <cell r="C378" t="str">
            <v>OC021-05110-MY</v>
          </cell>
          <cell r="D378" t="str">
            <v>Family PoLo Shirt (Kids)  (Magenta) 110cm</v>
          </cell>
          <cell r="E378">
            <v>34</v>
          </cell>
          <cell r="F378">
            <v>3</v>
          </cell>
          <cell r="G378">
            <v>5</v>
          </cell>
          <cell r="H378">
            <v>42</v>
          </cell>
        </row>
        <row r="379">
          <cell r="C379" t="str">
            <v>OC021-05130-MY</v>
          </cell>
          <cell r="D379" t="str">
            <v>Family PoLo Shirt (Kids)  (Magenta) 130cm</v>
          </cell>
          <cell r="E379">
            <v>86</v>
          </cell>
          <cell r="F379">
            <v>12</v>
          </cell>
          <cell r="G379">
            <v>2</v>
          </cell>
          <cell r="H379">
            <v>100</v>
          </cell>
        </row>
        <row r="380">
          <cell r="C380" t="str">
            <v>OC021-09110-MY</v>
          </cell>
          <cell r="D380" t="str">
            <v>Family PoLo Shirt (Kids)  (Yellow) 110cm</v>
          </cell>
          <cell r="E380">
            <v>20</v>
          </cell>
          <cell r="F380">
            <v>4</v>
          </cell>
          <cell r="G380">
            <v>2</v>
          </cell>
          <cell r="H380">
            <v>26</v>
          </cell>
        </row>
        <row r="381">
          <cell r="C381" t="str">
            <v>OC021-09130-MY</v>
          </cell>
          <cell r="D381" t="str">
            <v>Family PoLo Shirt (Kids)  (Yellow) 130cm</v>
          </cell>
          <cell r="E381">
            <v>41</v>
          </cell>
          <cell r="F381">
            <v>10</v>
          </cell>
          <cell r="G381">
            <v>2</v>
          </cell>
          <cell r="H381">
            <v>53</v>
          </cell>
        </row>
        <row r="382">
          <cell r="C382" t="str">
            <v>OC022-032-MY</v>
          </cell>
          <cell r="D382" t="str">
            <v>Nefful T-Shirt (Gray) S</v>
          </cell>
          <cell r="E382">
            <v>0</v>
          </cell>
          <cell r="F382">
            <v>0</v>
          </cell>
          <cell r="G382">
            <v>2</v>
          </cell>
          <cell r="H382">
            <v>2</v>
          </cell>
        </row>
        <row r="383">
          <cell r="C383" t="str">
            <v>OC022-033-MY</v>
          </cell>
          <cell r="D383" t="str">
            <v>Nefful T-Shirt (Gray) M</v>
          </cell>
          <cell r="E383">
            <v>69</v>
          </cell>
          <cell r="F383">
            <v>19</v>
          </cell>
          <cell r="G383">
            <v>5</v>
          </cell>
          <cell r="H383">
            <v>93</v>
          </cell>
        </row>
        <row r="384">
          <cell r="C384" t="str">
            <v>OC022-034-MY</v>
          </cell>
          <cell r="D384" t="str">
            <v>Nefful T-Shirt (Gray) L</v>
          </cell>
          <cell r="E384">
            <v>140</v>
          </cell>
          <cell r="F384">
            <v>36</v>
          </cell>
          <cell r="G384">
            <v>10</v>
          </cell>
          <cell r="H384">
            <v>186</v>
          </cell>
        </row>
        <row r="385">
          <cell r="C385" t="str">
            <v>OC022-036-MY</v>
          </cell>
          <cell r="D385" t="str">
            <v>Nefful T-Shirt (Gray) LL</v>
          </cell>
          <cell r="E385">
            <v>0</v>
          </cell>
          <cell r="F385">
            <v>0</v>
          </cell>
          <cell r="G385">
            <v>0</v>
          </cell>
          <cell r="H385">
            <v>0</v>
          </cell>
        </row>
        <row r="386">
          <cell r="C386" t="str">
            <v>OC023-012-MY</v>
          </cell>
          <cell r="D386" t="str">
            <v>Denim Skirt (Blue) S</v>
          </cell>
          <cell r="E386">
            <v>16</v>
          </cell>
          <cell r="F386">
            <v>4</v>
          </cell>
          <cell r="G386">
            <v>1</v>
          </cell>
          <cell r="H386">
            <v>21</v>
          </cell>
        </row>
        <row r="387">
          <cell r="C387" t="str">
            <v>OC023-013-MY</v>
          </cell>
          <cell r="D387" t="str">
            <v>Denim Skirt (Blue) M</v>
          </cell>
          <cell r="E387">
            <v>5</v>
          </cell>
          <cell r="F387">
            <v>1</v>
          </cell>
          <cell r="G387">
            <v>1</v>
          </cell>
          <cell r="H387">
            <v>7</v>
          </cell>
        </row>
        <row r="388">
          <cell r="C388" t="str">
            <v>OC023-014-MY</v>
          </cell>
          <cell r="D388" t="str">
            <v>Denim Skirt (Blue) L</v>
          </cell>
          <cell r="E388">
            <v>0</v>
          </cell>
          <cell r="F388">
            <v>0</v>
          </cell>
          <cell r="G388">
            <v>0</v>
          </cell>
          <cell r="H388">
            <v>0</v>
          </cell>
        </row>
        <row r="389">
          <cell r="C389" t="str">
            <v>OC023-016-MY</v>
          </cell>
          <cell r="D389" t="str">
            <v>Denim Skirt (Blue) LL</v>
          </cell>
          <cell r="E389">
            <v>0</v>
          </cell>
          <cell r="F389">
            <v>0</v>
          </cell>
          <cell r="G389">
            <v>0</v>
          </cell>
          <cell r="H389">
            <v>0</v>
          </cell>
        </row>
        <row r="390">
          <cell r="C390" t="str">
            <v>OC024-083-MY</v>
          </cell>
          <cell r="D390" t="str">
            <v>Wide-Leg Pants (Black) M</v>
          </cell>
          <cell r="E390">
            <v>151</v>
          </cell>
          <cell r="F390">
            <v>29</v>
          </cell>
          <cell r="G390">
            <v>5</v>
          </cell>
          <cell r="H390">
            <v>185</v>
          </cell>
        </row>
        <row r="391">
          <cell r="C391" t="str">
            <v>OC024-084-MY</v>
          </cell>
          <cell r="D391" t="str">
            <v>Wide-Leg Pants (Black) L</v>
          </cell>
          <cell r="E391">
            <v>305</v>
          </cell>
          <cell r="F391">
            <v>75</v>
          </cell>
          <cell r="G391">
            <v>34</v>
          </cell>
          <cell r="H391">
            <v>414</v>
          </cell>
        </row>
        <row r="392">
          <cell r="C392" t="str">
            <v>OC024-086-MY</v>
          </cell>
          <cell r="D392" t="str">
            <v>Wide-Leg Pants (Black) LL</v>
          </cell>
          <cell r="E392">
            <v>0</v>
          </cell>
          <cell r="F392">
            <v>0</v>
          </cell>
          <cell r="G392">
            <v>0</v>
          </cell>
          <cell r="H392">
            <v>0</v>
          </cell>
        </row>
        <row r="393">
          <cell r="C393" t="str">
            <v>OC025-083-MY</v>
          </cell>
          <cell r="D393" t="str">
            <v>Casual Half Pans (Black) M</v>
          </cell>
          <cell r="E393">
            <v>55</v>
          </cell>
          <cell r="F393">
            <v>8</v>
          </cell>
          <cell r="G393">
            <v>5</v>
          </cell>
          <cell r="H393">
            <v>68</v>
          </cell>
        </row>
        <row r="394">
          <cell r="C394" t="str">
            <v>OC025-084-MY</v>
          </cell>
          <cell r="D394" t="str">
            <v>Casual Half Pans (Black) L</v>
          </cell>
          <cell r="E394">
            <v>124</v>
          </cell>
          <cell r="F394">
            <v>28</v>
          </cell>
          <cell r="G394">
            <v>5</v>
          </cell>
          <cell r="H394">
            <v>157</v>
          </cell>
        </row>
        <row r="395">
          <cell r="C395" t="str">
            <v>OC025-086-MY</v>
          </cell>
          <cell r="D395" t="str">
            <v>Casual Half Pans (Black) LL</v>
          </cell>
          <cell r="E395">
            <v>106</v>
          </cell>
          <cell r="F395">
            <v>22</v>
          </cell>
          <cell r="G395">
            <v>3</v>
          </cell>
          <cell r="H395">
            <v>131</v>
          </cell>
        </row>
        <row r="396">
          <cell r="C396" t="str">
            <v>OC026-033-MY</v>
          </cell>
          <cell r="D396" t="str">
            <v>Ladys Jogger Pants (Gray) M</v>
          </cell>
          <cell r="E396">
            <v>0</v>
          </cell>
          <cell r="F396">
            <v>0</v>
          </cell>
          <cell r="G396">
            <v>0</v>
          </cell>
          <cell r="H396">
            <v>0</v>
          </cell>
        </row>
        <row r="397">
          <cell r="C397" t="str">
            <v>OC026-034-MY</v>
          </cell>
          <cell r="D397" t="str">
            <v>Ladys Jogger Pants (Gray) L</v>
          </cell>
          <cell r="E397">
            <v>0</v>
          </cell>
          <cell r="F397">
            <v>0</v>
          </cell>
          <cell r="G397">
            <v>0</v>
          </cell>
          <cell r="H397">
            <v>0</v>
          </cell>
        </row>
        <row r="398">
          <cell r="C398" t="str">
            <v>OC026-036-MY</v>
          </cell>
          <cell r="D398" t="str">
            <v>Ladys Jogger Pants (Gray) LL</v>
          </cell>
          <cell r="E398">
            <v>0</v>
          </cell>
          <cell r="F398">
            <v>0</v>
          </cell>
          <cell r="G398">
            <v>0</v>
          </cell>
          <cell r="H398">
            <v>0</v>
          </cell>
        </row>
        <row r="399">
          <cell r="C399" t="str">
            <v>OC027-033-MY</v>
          </cell>
          <cell r="D399" t="str">
            <v>Mens Half Pants (Gray) M</v>
          </cell>
          <cell r="E399">
            <v>0</v>
          </cell>
          <cell r="F399">
            <v>0</v>
          </cell>
          <cell r="G399">
            <v>0</v>
          </cell>
          <cell r="H399">
            <v>0</v>
          </cell>
        </row>
        <row r="400">
          <cell r="C400" t="str">
            <v>OC027-034-MY</v>
          </cell>
          <cell r="D400" t="str">
            <v>Mens Half Pants (Gray) L</v>
          </cell>
          <cell r="E400">
            <v>0</v>
          </cell>
          <cell r="F400">
            <v>0</v>
          </cell>
          <cell r="G400">
            <v>0</v>
          </cell>
          <cell r="H400">
            <v>0</v>
          </cell>
        </row>
        <row r="401">
          <cell r="C401" t="str">
            <v>OC027-036-MY</v>
          </cell>
          <cell r="D401" t="str">
            <v>Mens Half Pants (Gray) LL</v>
          </cell>
          <cell r="E401">
            <v>0</v>
          </cell>
          <cell r="F401">
            <v>9</v>
          </cell>
          <cell r="G401">
            <v>1</v>
          </cell>
          <cell r="H401">
            <v>10</v>
          </cell>
        </row>
        <row r="402">
          <cell r="C402" t="str">
            <v>OC028-253-MY</v>
          </cell>
          <cell r="D402" t="str">
            <v>SHORT-SLEEVE BLOUSE (CORAL) M</v>
          </cell>
          <cell r="E402">
            <v>1</v>
          </cell>
          <cell r="F402">
            <v>0</v>
          </cell>
          <cell r="G402">
            <v>0</v>
          </cell>
          <cell r="H402">
            <v>1</v>
          </cell>
        </row>
        <row r="403">
          <cell r="C403" t="str">
            <v>OC028-254-MY</v>
          </cell>
          <cell r="D403" t="str">
            <v>SHORT-SLEEVE BLOUSE (CORAL) L</v>
          </cell>
          <cell r="E403">
            <v>0</v>
          </cell>
          <cell r="F403">
            <v>0</v>
          </cell>
          <cell r="G403">
            <v>7</v>
          </cell>
          <cell r="H403">
            <v>7</v>
          </cell>
        </row>
        <row r="404">
          <cell r="C404" t="str">
            <v>OC028-256-MY</v>
          </cell>
          <cell r="D404" t="str">
            <v>SHORT-SLEEVE BLOUSE (CORAL) LL</v>
          </cell>
          <cell r="E404">
            <v>1</v>
          </cell>
          <cell r="F404">
            <v>1</v>
          </cell>
          <cell r="G404">
            <v>3</v>
          </cell>
          <cell r="H404">
            <v>5</v>
          </cell>
        </row>
        <row r="405">
          <cell r="C405" t="str">
            <v>OC029-013-MY</v>
          </cell>
          <cell r="D405" t="str">
            <v>MENS V-NECK SHIRT (NAVY) M</v>
          </cell>
          <cell r="E405">
            <v>0</v>
          </cell>
          <cell r="F405">
            <v>0</v>
          </cell>
          <cell r="G405">
            <v>0</v>
          </cell>
          <cell r="H405">
            <v>0</v>
          </cell>
        </row>
        <row r="406">
          <cell r="C406" t="str">
            <v>OC029-014-MY</v>
          </cell>
          <cell r="D406" t="str">
            <v>MENS V-NECK SHIRT (NAVY) L</v>
          </cell>
          <cell r="E406">
            <v>0</v>
          </cell>
          <cell r="F406">
            <v>0</v>
          </cell>
          <cell r="G406">
            <v>0</v>
          </cell>
          <cell r="H406">
            <v>0</v>
          </cell>
        </row>
        <row r="407">
          <cell r="C407" t="str">
            <v>OC029-016-MY</v>
          </cell>
          <cell r="D407" t="str">
            <v>MENS V-NECK SHIRT (NAVY) LL</v>
          </cell>
          <cell r="E407">
            <v>0</v>
          </cell>
          <cell r="F407">
            <v>0</v>
          </cell>
          <cell r="G407">
            <v>0</v>
          </cell>
          <cell r="H407">
            <v>0</v>
          </cell>
        </row>
        <row r="408">
          <cell r="C408" t="str">
            <v>OC030-032-MY</v>
          </cell>
          <cell r="D408" t="str">
            <v>Zip Hoodie (Unisex)(Gray)(S)</v>
          </cell>
          <cell r="E408">
            <v>9</v>
          </cell>
          <cell r="F408">
            <v>2</v>
          </cell>
          <cell r="G408">
            <v>0</v>
          </cell>
          <cell r="H408">
            <v>11</v>
          </cell>
        </row>
        <row r="409">
          <cell r="C409" t="str">
            <v>OC030-033-MY</v>
          </cell>
          <cell r="D409" t="str">
            <v>Zip Hoodie (Unisex)(Gray)(M)</v>
          </cell>
          <cell r="E409">
            <v>7</v>
          </cell>
          <cell r="F409">
            <v>5</v>
          </cell>
          <cell r="G409">
            <v>2</v>
          </cell>
          <cell r="H409">
            <v>14</v>
          </cell>
        </row>
        <row r="410">
          <cell r="C410" t="str">
            <v>OC030-034-MY</v>
          </cell>
          <cell r="D410" t="str">
            <v>Zip Hoodie (Unisex)(Gray)(L)</v>
          </cell>
          <cell r="E410">
            <v>37</v>
          </cell>
          <cell r="F410">
            <v>8</v>
          </cell>
          <cell r="G410">
            <v>2</v>
          </cell>
          <cell r="H410">
            <v>47</v>
          </cell>
        </row>
        <row r="411">
          <cell r="C411" t="str">
            <v>OC030-036-MY</v>
          </cell>
          <cell r="D411" t="str">
            <v>Zip Hoodie (Unisex)(Gray)(LL)</v>
          </cell>
          <cell r="E411">
            <v>0</v>
          </cell>
          <cell r="F411">
            <v>0</v>
          </cell>
          <cell r="G411">
            <v>0</v>
          </cell>
          <cell r="H411">
            <v>0</v>
          </cell>
        </row>
        <row r="412">
          <cell r="C412" t="str">
            <v>OC030-252-MY</v>
          </cell>
          <cell r="D412" t="str">
            <v>Zip Hoodie (Unisex)(Tomato Red)(S)</v>
          </cell>
          <cell r="E412">
            <v>0</v>
          </cell>
          <cell r="F412">
            <v>0</v>
          </cell>
          <cell r="G412">
            <v>0</v>
          </cell>
          <cell r="H412">
            <v>0</v>
          </cell>
        </row>
        <row r="413">
          <cell r="C413" t="str">
            <v>OC030-253-MY</v>
          </cell>
          <cell r="D413" t="str">
            <v>Zip Hoodie (Unisex)(Tomato Red)(M)</v>
          </cell>
          <cell r="E413">
            <v>0</v>
          </cell>
          <cell r="F413">
            <v>0</v>
          </cell>
          <cell r="G413">
            <v>0</v>
          </cell>
          <cell r="H413">
            <v>0</v>
          </cell>
        </row>
        <row r="414">
          <cell r="C414" t="str">
            <v>OC030-254-MY</v>
          </cell>
          <cell r="D414" t="str">
            <v>Zip Hoodie (Unisex)(Tomato Red)(L)</v>
          </cell>
          <cell r="E414">
            <v>11</v>
          </cell>
          <cell r="F414">
            <v>13</v>
          </cell>
          <cell r="G414">
            <v>1</v>
          </cell>
          <cell r="H414">
            <v>25</v>
          </cell>
        </row>
        <row r="415">
          <cell r="C415" t="str">
            <v>OC030-256-MY</v>
          </cell>
          <cell r="D415" t="str">
            <v>Zip Hoodie (Unisex)(Tomato Red)(LL)</v>
          </cell>
          <cell r="E415">
            <v>5</v>
          </cell>
          <cell r="F415">
            <v>1</v>
          </cell>
          <cell r="G415">
            <v>1</v>
          </cell>
          <cell r="H415">
            <v>7</v>
          </cell>
        </row>
        <row r="416">
          <cell r="C416" t="str">
            <v>OC031-03130-MY</v>
          </cell>
          <cell r="D416" t="str">
            <v>Zip Hoodie (Kids)(Gray)(130cm)</v>
          </cell>
          <cell r="E416">
            <v>22</v>
          </cell>
          <cell r="F416">
            <v>3</v>
          </cell>
          <cell r="G416">
            <v>2</v>
          </cell>
          <cell r="H416">
            <v>27</v>
          </cell>
        </row>
        <row r="417">
          <cell r="C417" t="str">
            <v>OC031-03150-MY</v>
          </cell>
          <cell r="D417" t="str">
            <v>Zip Hoodie (Kids)(Gray)(150cm)</v>
          </cell>
          <cell r="E417">
            <v>0</v>
          </cell>
          <cell r="F417">
            <v>0</v>
          </cell>
          <cell r="G417">
            <v>3</v>
          </cell>
          <cell r="H417">
            <v>3</v>
          </cell>
        </row>
        <row r="418">
          <cell r="C418" t="str">
            <v>OC031-25130-MY</v>
          </cell>
          <cell r="D418" t="str">
            <v>Zip Hoodie (Kids)(Tomato Red)(130cm)</v>
          </cell>
          <cell r="E418">
            <v>16</v>
          </cell>
          <cell r="F418">
            <v>4</v>
          </cell>
          <cell r="G418">
            <v>1</v>
          </cell>
          <cell r="H418">
            <v>21</v>
          </cell>
        </row>
        <row r="419">
          <cell r="C419" t="str">
            <v>OC031-25150-MY</v>
          </cell>
          <cell r="D419" t="str">
            <v>Zip Hoodie (Kids)(Tomato Red)(150cm)</v>
          </cell>
          <cell r="E419">
            <v>0</v>
          </cell>
          <cell r="F419">
            <v>0</v>
          </cell>
          <cell r="G419">
            <v>0</v>
          </cell>
          <cell r="H419">
            <v>0</v>
          </cell>
        </row>
        <row r="420">
          <cell r="C420" t="str">
            <v>OC032-03130-MY</v>
          </cell>
          <cell r="D420" t="str">
            <v>Long Pants (Kids)(Gray)(130cm)</v>
          </cell>
          <cell r="E420">
            <v>9</v>
          </cell>
          <cell r="F420">
            <v>2</v>
          </cell>
          <cell r="G420">
            <v>2</v>
          </cell>
          <cell r="H420">
            <v>13</v>
          </cell>
        </row>
        <row r="421">
          <cell r="C421" t="str">
            <v>OC032-03150-MY</v>
          </cell>
          <cell r="D421" t="str">
            <v>Long Pants (Kids)(Gray)(150cm)</v>
          </cell>
          <cell r="E421">
            <v>0</v>
          </cell>
          <cell r="F421">
            <v>0</v>
          </cell>
          <cell r="G421">
            <v>0</v>
          </cell>
          <cell r="H421">
            <v>0</v>
          </cell>
        </row>
        <row r="422">
          <cell r="C422" t="str">
            <v>OC032-25130-MY</v>
          </cell>
          <cell r="D422" t="str">
            <v>Long Pants (Kids)(Tomato Red)(130cm)</v>
          </cell>
          <cell r="E422">
            <v>9</v>
          </cell>
          <cell r="F422">
            <v>2</v>
          </cell>
          <cell r="G422">
            <v>2</v>
          </cell>
          <cell r="H422">
            <v>13</v>
          </cell>
        </row>
        <row r="423">
          <cell r="C423" t="str">
            <v>OC032-25150-MY</v>
          </cell>
          <cell r="D423" t="str">
            <v>Long Pants (Kids)(Tomato Red)(150cm)</v>
          </cell>
          <cell r="E423">
            <v>0</v>
          </cell>
          <cell r="F423">
            <v>0</v>
          </cell>
          <cell r="G423">
            <v>0</v>
          </cell>
          <cell r="H423">
            <v>0</v>
          </cell>
        </row>
        <row r="424">
          <cell r="C424" t="str">
            <v>OC033-223-MY</v>
          </cell>
          <cell r="D424" t="str">
            <v>Dolman Sleeve Sweater Green M</v>
          </cell>
          <cell r="E424">
            <v>0</v>
          </cell>
          <cell r="F424">
            <v>0</v>
          </cell>
          <cell r="G424">
            <v>0</v>
          </cell>
          <cell r="H424">
            <v>0</v>
          </cell>
        </row>
        <row r="425">
          <cell r="C425" t="str">
            <v>OC033-224-MY</v>
          </cell>
          <cell r="D425" t="str">
            <v>Dolman Sleeve Sweater Green L</v>
          </cell>
          <cell r="E425">
            <v>0</v>
          </cell>
          <cell r="F425">
            <v>0</v>
          </cell>
          <cell r="G425">
            <v>0</v>
          </cell>
          <cell r="H425">
            <v>0</v>
          </cell>
        </row>
        <row r="426">
          <cell r="C426" t="str">
            <v>OC033-226-MY</v>
          </cell>
          <cell r="D426" t="str">
            <v>Dolman Sleeve Sweater Green LL</v>
          </cell>
          <cell r="E426">
            <v>0</v>
          </cell>
          <cell r="F426">
            <v>0</v>
          </cell>
          <cell r="G426">
            <v>0</v>
          </cell>
          <cell r="H426">
            <v>0</v>
          </cell>
        </row>
        <row r="427">
          <cell r="C427" t="str">
            <v>OC034-233-MY</v>
          </cell>
          <cell r="D427" t="str">
            <v>Mens Long-Sleeve Collar Shirt (Blue) M</v>
          </cell>
          <cell r="E427">
            <v>19</v>
          </cell>
          <cell r="F427">
            <v>3</v>
          </cell>
          <cell r="G427">
            <v>6</v>
          </cell>
          <cell r="H427">
            <v>28</v>
          </cell>
        </row>
        <row r="428">
          <cell r="C428" t="str">
            <v>OC034-234-MY</v>
          </cell>
          <cell r="D428" t="str">
            <v>Mens Long-Sleeve Collar Shirt (Blue) L</v>
          </cell>
          <cell r="E428">
            <v>15</v>
          </cell>
          <cell r="F428">
            <v>0</v>
          </cell>
          <cell r="G428">
            <v>6</v>
          </cell>
          <cell r="H428">
            <v>21</v>
          </cell>
        </row>
        <row r="429">
          <cell r="C429" t="str">
            <v>OC034-236-MY</v>
          </cell>
          <cell r="D429" t="str">
            <v>Mens Long-Sleeve Collar Shirt (Blue) LL</v>
          </cell>
          <cell r="E429">
            <v>1</v>
          </cell>
          <cell r="F429">
            <v>0</v>
          </cell>
          <cell r="G429">
            <v>3</v>
          </cell>
          <cell r="H429">
            <v>4</v>
          </cell>
        </row>
        <row r="430">
          <cell r="C430" t="str">
            <v>OC035-080-MY</v>
          </cell>
          <cell r="D430" t="str">
            <v>Topper Cardigan (BLACK)</v>
          </cell>
          <cell r="E430">
            <v>0</v>
          </cell>
          <cell r="F430">
            <v>0</v>
          </cell>
          <cell r="G430">
            <v>9</v>
          </cell>
          <cell r="H430">
            <v>9</v>
          </cell>
        </row>
        <row r="431">
          <cell r="C431" t="str">
            <v>OC035-250-MY</v>
          </cell>
          <cell r="D431" t="str">
            <v>Topper Cardigan (RED)</v>
          </cell>
          <cell r="E431">
            <v>0</v>
          </cell>
          <cell r="F431">
            <v>0</v>
          </cell>
          <cell r="G431">
            <v>5</v>
          </cell>
          <cell r="H431">
            <v>5</v>
          </cell>
        </row>
        <row r="432">
          <cell r="C432" t="str">
            <v>OC036-043-MY</v>
          </cell>
          <cell r="D432" t="str">
            <v>Ladys T-Shirt (Purple)(M)</v>
          </cell>
          <cell r="E432">
            <v>0</v>
          </cell>
          <cell r="F432">
            <v>0</v>
          </cell>
          <cell r="G432">
            <v>0</v>
          </cell>
          <cell r="H432">
            <v>0</v>
          </cell>
        </row>
        <row r="433">
          <cell r="C433" t="str">
            <v>OC036-044-MY</v>
          </cell>
          <cell r="D433" t="str">
            <v>Ladys T-Shirt (Purple)(L)</v>
          </cell>
          <cell r="E433">
            <v>0</v>
          </cell>
          <cell r="F433">
            <v>0</v>
          </cell>
          <cell r="G433">
            <v>0</v>
          </cell>
          <cell r="H433">
            <v>0</v>
          </cell>
        </row>
        <row r="434">
          <cell r="C434" t="str">
            <v>OC036-046-MY</v>
          </cell>
          <cell r="D434" t="str">
            <v>Ladys T-Shirt (Purple)(LL)</v>
          </cell>
          <cell r="E434">
            <v>0</v>
          </cell>
          <cell r="F434">
            <v>0</v>
          </cell>
          <cell r="G434">
            <v>0</v>
          </cell>
          <cell r="H434">
            <v>0</v>
          </cell>
        </row>
        <row r="435">
          <cell r="C435" t="str">
            <v>OC037-033-MY</v>
          </cell>
          <cell r="D435" t="str">
            <v>Mens T-Shirt (Gray)(M)</v>
          </cell>
          <cell r="E435">
            <v>0</v>
          </cell>
          <cell r="F435">
            <v>0</v>
          </cell>
          <cell r="G435">
            <v>0</v>
          </cell>
          <cell r="H435">
            <v>0</v>
          </cell>
        </row>
        <row r="436">
          <cell r="C436" t="str">
            <v>OC037-034-MY</v>
          </cell>
          <cell r="D436" t="str">
            <v>Mens T-Shirt (Gray)(L)</v>
          </cell>
          <cell r="E436">
            <v>0</v>
          </cell>
          <cell r="F436">
            <v>0</v>
          </cell>
          <cell r="G436">
            <v>0</v>
          </cell>
          <cell r="H436">
            <v>0</v>
          </cell>
        </row>
        <row r="437">
          <cell r="C437" t="str">
            <v>OC037-036-MY</v>
          </cell>
          <cell r="D437" t="str">
            <v>Mens T-Shirt (Gray)(LL)</v>
          </cell>
          <cell r="E437">
            <v>0</v>
          </cell>
          <cell r="F437">
            <v>0</v>
          </cell>
          <cell r="G437">
            <v>0</v>
          </cell>
          <cell r="H437">
            <v>0</v>
          </cell>
        </row>
        <row r="438">
          <cell r="C438" t="str">
            <v>OC038-212-MY</v>
          </cell>
          <cell r="D438" t="str">
            <v>Double-Knit Hoodie (Light Brown) S</v>
          </cell>
          <cell r="E438">
            <v>0</v>
          </cell>
          <cell r="F438">
            <v>0</v>
          </cell>
          <cell r="G438">
            <v>0</v>
          </cell>
          <cell r="H438">
            <v>0</v>
          </cell>
        </row>
        <row r="439">
          <cell r="C439" t="str">
            <v>OC038-213-MY</v>
          </cell>
          <cell r="D439" t="str">
            <v>Double-Knit Hoodie (Light Brown) M</v>
          </cell>
          <cell r="E439">
            <v>2</v>
          </cell>
          <cell r="F439">
            <v>0</v>
          </cell>
          <cell r="G439">
            <v>0</v>
          </cell>
          <cell r="H439">
            <v>2</v>
          </cell>
        </row>
        <row r="440">
          <cell r="C440" t="str">
            <v>OC038-214-MY</v>
          </cell>
          <cell r="D440" t="str">
            <v>Double-Knit Hoodie (Light Brown) L</v>
          </cell>
          <cell r="E440">
            <v>4</v>
          </cell>
          <cell r="F440">
            <v>0</v>
          </cell>
          <cell r="G440">
            <v>0</v>
          </cell>
          <cell r="H440">
            <v>4</v>
          </cell>
        </row>
        <row r="441">
          <cell r="C441" t="str">
            <v>OTHERS-MY</v>
          </cell>
          <cell r="D441" t="str">
            <v>OTHERS INCOME</v>
          </cell>
          <cell r="E441">
            <v>57845</v>
          </cell>
          <cell r="F441">
            <v>27645</v>
          </cell>
          <cell r="G441">
            <v>45844</v>
          </cell>
          <cell r="H441">
            <v>131334</v>
          </cell>
        </row>
        <row r="442">
          <cell r="C442" t="str">
            <v>PWP12LL-MY</v>
          </cell>
          <cell r="D442" t="str">
            <v>PWP Shout Out For NI POWER - LIGHT PINK LL SET</v>
          </cell>
          <cell r="E442">
            <v>0</v>
          </cell>
          <cell r="F442">
            <v>0</v>
          </cell>
          <cell r="G442">
            <v>0</v>
          </cell>
          <cell r="H442">
            <v>0</v>
          </cell>
        </row>
        <row r="443">
          <cell r="C443" t="str">
            <v>PWP13LL-MY</v>
          </cell>
          <cell r="D443" t="str">
            <v>PWP Shout Out For NI POWER - BEIGE LL SET</v>
          </cell>
          <cell r="E443">
            <v>0</v>
          </cell>
          <cell r="F443">
            <v>0</v>
          </cell>
          <cell r="G443">
            <v>0</v>
          </cell>
          <cell r="H443">
            <v>0</v>
          </cell>
        </row>
        <row r="444">
          <cell r="C444" t="str">
            <v>QF01W-13E70-MY</v>
          </cell>
          <cell r="D444" t="str">
            <v>Teviron Body-Shaping Bra (Beige) E70</v>
          </cell>
          <cell r="E444">
            <v>11</v>
          </cell>
          <cell r="F444">
            <v>0</v>
          </cell>
          <cell r="G444">
            <v>0</v>
          </cell>
          <cell r="H444">
            <v>11</v>
          </cell>
        </row>
        <row r="445">
          <cell r="C445" t="str">
            <v>QF02W-1390-MY</v>
          </cell>
          <cell r="D445" t="str">
            <v>Teviron Body-Shaping Full Girdle (Beige) 90</v>
          </cell>
          <cell r="E445">
            <v>14</v>
          </cell>
          <cell r="F445">
            <v>0</v>
          </cell>
          <cell r="G445">
            <v>0</v>
          </cell>
          <cell r="H445">
            <v>14</v>
          </cell>
        </row>
        <row r="446">
          <cell r="C446" t="str">
            <v>QF03W-1390-MY</v>
          </cell>
          <cell r="D446" t="str">
            <v>Teviron Body-Shaping Long Corset (Beige) 90</v>
          </cell>
          <cell r="E446">
            <v>55</v>
          </cell>
          <cell r="F446">
            <v>0</v>
          </cell>
          <cell r="G446">
            <v>0</v>
          </cell>
          <cell r="H446">
            <v>55</v>
          </cell>
        </row>
        <row r="447">
          <cell r="C447" t="str">
            <v>QF11-13A70-MY</v>
          </cell>
          <cell r="D447" t="str">
            <v>New Aesthetic Body Shaping Bra (Beige) A70</v>
          </cell>
          <cell r="E447">
            <v>2</v>
          </cell>
          <cell r="F447">
            <v>0</v>
          </cell>
          <cell r="G447">
            <v>0</v>
          </cell>
          <cell r="H447">
            <v>2</v>
          </cell>
        </row>
        <row r="448">
          <cell r="C448" t="str">
            <v>QF11-13B70-MY</v>
          </cell>
          <cell r="D448" t="str">
            <v>New Aesthetic Body Shaping Bra (Beige)B70</v>
          </cell>
          <cell r="E448">
            <v>0</v>
          </cell>
          <cell r="F448">
            <v>0</v>
          </cell>
          <cell r="G448">
            <v>0</v>
          </cell>
          <cell r="H448">
            <v>0</v>
          </cell>
        </row>
        <row r="449">
          <cell r="C449" t="str">
            <v>QF11-13C70-MY</v>
          </cell>
          <cell r="D449" t="str">
            <v>New Aesthetic Body Shaping Bra (Beige) C70</v>
          </cell>
          <cell r="E449">
            <v>20</v>
          </cell>
          <cell r="F449">
            <v>0</v>
          </cell>
          <cell r="G449">
            <v>0</v>
          </cell>
          <cell r="H449">
            <v>20</v>
          </cell>
        </row>
        <row r="450">
          <cell r="C450" t="str">
            <v>QF11-13D70-MY</v>
          </cell>
          <cell r="D450" t="str">
            <v>New Aesthetic Body Shaping Bra (Beige) D70</v>
          </cell>
          <cell r="E450">
            <v>12</v>
          </cell>
          <cell r="F450">
            <v>0</v>
          </cell>
          <cell r="G450">
            <v>0</v>
          </cell>
          <cell r="H450">
            <v>12</v>
          </cell>
        </row>
        <row r="451">
          <cell r="C451" t="str">
            <v>QF11-13E70-MY</v>
          </cell>
          <cell r="D451" t="str">
            <v>New Aesthetic Body Shaping Bra (Beige)E70</v>
          </cell>
          <cell r="E451">
            <v>11</v>
          </cell>
          <cell r="F451">
            <v>0</v>
          </cell>
          <cell r="G451">
            <v>0</v>
          </cell>
          <cell r="H451">
            <v>11</v>
          </cell>
        </row>
        <row r="452">
          <cell r="C452" t="str">
            <v>QF11-13E75-MY</v>
          </cell>
          <cell r="D452" t="str">
            <v>New Aesthetic Body Shaping Bra (Beige) E75</v>
          </cell>
          <cell r="E452">
            <v>1</v>
          </cell>
          <cell r="F452">
            <v>0</v>
          </cell>
          <cell r="G452">
            <v>0</v>
          </cell>
          <cell r="H452">
            <v>1</v>
          </cell>
        </row>
        <row r="453">
          <cell r="C453" t="str">
            <v>QF11-13E80-MY</v>
          </cell>
          <cell r="D453" t="str">
            <v>New Aesthetic Body Shaping Bra (Beige) E80</v>
          </cell>
          <cell r="E453">
            <v>3</v>
          </cell>
          <cell r="F453">
            <v>0</v>
          </cell>
          <cell r="G453">
            <v>0</v>
          </cell>
          <cell r="H453">
            <v>3</v>
          </cell>
        </row>
        <row r="454">
          <cell r="C454" t="str">
            <v>QF21-08B70-MY</v>
          </cell>
          <cell r="D454" t="str">
            <v>Lovely Shaping Bra (Black) B70</v>
          </cell>
          <cell r="E454">
            <v>5</v>
          </cell>
          <cell r="F454">
            <v>0</v>
          </cell>
          <cell r="G454">
            <v>0</v>
          </cell>
          <cell r="H454">
            <v>5</v>
          </cell>
        </row>
        <row r="455">
          <cell r="C455" t="str">
            <v>QF21-08C70-MY</v>
          </cell>
          <cell r="D455" t="str">
            <v>Lovely Shaping Bra (Black) C70</v>
          </cell>
          <cell r="E455">
            <v>6</v>
          </cell>
          <cell r="F455">
            <v>0</v>
          </cell>
          <cell r="G455">
            <v>0</v>
          </cell>
          <cell r="H455">
            <v>6</v>
          </cell>
        </row>
        <row r="456">
          <cell r="C456" t="str">
            <v>QF21-08D70-MY</v>
          </cell>
          <cell r="D456" t="str">
            <v>Lovely Shaping Bra (Black) D70</v>
          </cell>
          <cell r="E456">
            <v>4</v>
          </cell>
          <cell r="F456">
            <v>0</v>
          </cell>
          <cell r="G456">
            <v>0</v>
          </cell>
          <cell r="H456">
            <v>4</v>
          </cell>
        </row>
        <row r="457">
          <cell r="C457" t="str">
            <v>QF22-0864-MY</v>
          </cell>
          <cell r="D457" t="str">
            <v>Lovely Girdle (Black) 64</v>
          </cell>
          <cell r="E457">
            <v>1</v>
          </cell>
          <cell r="F457">
            <v>0</v>
          </cell>
          <cell r="G457">
            <v>0</v>
          </cell>
          <cell r="H457">
            <v>1</v>
          </cell>
        </row>
        <row r="458">
          <cell r="C458" t="str">
            <v>RP1-MY</v>
          </cell>
          <cell r="D458" t="str">
            <v>Red Packet 2022 (8 Pcs Per Pack)</v>
          </cell>
          <cell r="E458">
            <v>5985</v>
          </cell>
          <cell r="F458">
            <v>2077</v>
          </cell>
          <cell r="G458">
            <v>698</v>
          </cell>
          <cell r="H458">
            <v>8760</v>
          </cell>
        </row>
        <row r="459">
          <cell r="C459" t="str">
            <v>SA020-MY</v>
          </cell>
          <cell r="D459" t="str">
            <v>Fabric Sample</v>
          </cell>
          <cell r="E459">
            <v>945</v>
          </cell>
          <cell r="F459">
            <v>410</v>
          </cell>
          <cell r="G459">
            <v>107</v>
          </cell>
          <cell r="H459">
            <v>1462</v>
          </cell>
        </row>
        <row r="460">
          <cell r="C460" t="str">
            <v>SA023A-MY</v>
          </cell>
          <cell r="D460" t="str">
            <v>NEORON Blanket and Sheet Sample Set For SG79 Starter Kit</v>
          </cell>
          <cell r="E460">
            <v>0</v>
          </cell>
          <cell r="F460">
            <v>0</v>
          </cell>
          <cell r="G460">
            <v>0</v>
          </cell>
          <cell r="H460">
            <v>0</v>
          </cell>
        </row>
        <row r="461">
          <cell r="C461" t="str">
            <v>SA023C-MY</v>
          </cell>
          <cell r="D461" t="str">
            <v>NEORON Blanket and Sheet Sample Set For SG83 Starter Kit</v>
          </cell>
          <cell r="E461">
            <v>0</v>
          </cell>
          <cell r="F461">
            <v>0</v>
          </cell>
          <cell r="G461">
            <v>0</v>
          </cell>
          <cell r="H461">
            <v>0</v>
          </cell>
        </row>
        <row r="462">
          <cell r="C462" t="str">
            <v>SA023-MY</v>
          </cell>
          <cell r="D462" t="str">
            <v>NEORON Blanket and Sheet Sample Set</v>
          </cell>
          <cell r="E462">
            <v>1122</v>
          </cell>
          <cell r="F462">
            <v>269</v>
          </cell>
          <cell r="G462">
            <v>141</v>
          </cell>
          <cell r="H462">
            <v>1532</v>
          </cell>
        </row>
        <row r="463">
          <cell r="C463" t="str">
            <v>SA701-012-MY</v>
          </cell>
          <cell r="D463" t="str">
            <v>Ladys Dress (Blue) S</v>
          </cell>
          <cell r="E463">
            <v>10</v>
          </cell>
          <cell r="F463">
            <v>0</v>
          </cell>
          <cell r="G463">
            <v>0</v>
          </cell>
          <cell r="H463">
            <v>10</v>
          </cell>
        </row>
        <row r="464">
          <cell r="C464" t="str">
            <v>SA701-013-MY</v>
          </cell>
          <cell r="D464" t="str">
            <v>Ladys Dress (Blue) M</v>
          </cell>
          <cell r="E464">
            <v>7</v>
          </cell>
          <cell r="F464">
            <v>0</v>
          </cell>
          <cell r="G464">
            <v>0</v>
          </cell>
          <cell r="H464">
            <v>7</v>
          </cell>
        </row>
        <row r="465">
          <cell r="C465" t="str">
            <v>SA701-014-MY</v>
          </cell>
          <cell r="D465" t="str">
            <v>Ladys Dress (Blue) L</v>
          </cell>
          <cell r="E465">
            <v>5</v>
          </cell>
          <cell r="F465">
            <v>0</v>
          </cell>
          <cell r="G465">
            <v>0</v>
          </cell>
          <cell r="H465">
            <v>5</v>
          </cell>
        </row>
        <row r="466">
          <cell r="C466" t="str">
            <v>SA701-016-MY</v>
          </cell>
          <cell r="D466" t="str">
            <v>Ladys Dress (Blue) LL</v>
          </cell>
          <cell r="E466">
            <v>2</v>
          </cell>
          <cell r="F466">
            <v>0</v>
          </cell>
          <cell r="G466">
            <v>0</v>
          </cell>
          <cell r="H466">
            <v>2</v>
          </cell>
        </row>
        <row r="467">
          <cell r="C467" t="str">
            <v>SA701-01G-MY</v>
          </cell>
          <cell r="D467" t="str">
            <v>Ladys Dress (Blue) 5L</v>
          </cell>
          <cell r="E467">
            <v>2</v>
          </cell>
          <cell r="F467">
            <v>0</v>
          </cell>
          <cell r="G467">
            <v>0</v>
          </cell>
          <cell r="H467">
            <v>2</v>
          </cell>
        </row>
        <row r="468">
          <cell r="C468" t="str">
            <v>SA701-082-MY</v>
          </cell>
          <cell r="D468" t="str">
            <v>Ladys Dress (Black) S</v>
          </cell>
          <cell r="E468">
            <v>9</v>
          </cell>
          <cell r="F468">
            <v>0</v>
          </cell>
          <cell r="G468">
            <v>0</v>
          </cell>
          <cell r="H468">
            <v>9</v>
          </cell>
        </row>
        <row r="469">
          <cell r="C469" t="str">
            <v>SA701-083-MY</v>
          </cell>
          <cell r="D469" t="str">
            <v>Ladys Dress (Black) M</v>
          </cell>
          <cell r="E469">
            <v>3</v>
          </cell>
          <cell r="F469">
            <v>0</v>
          </cell>
          <cell r="G469">
            <v>0</v>
          </cell>
          <cell r="H469">
            <v>3</v>
          </cell>
        </row>
        <row r="470">
          <cell r="C470" t="str">
            <v>SA701-084-MY</v>
          </cell>
          <cell r="D470" t="str">
            <v>Ladys Dress (Black) L</v>
          </cell>
          <cell r="E470">
            <v>2</v>
          </cell>
          <cell r="F470">
            <v>0</v>
          </cell>
          <cell r="G470">
            <v>0</v>
          </cell>
          <cell r="H470">
            <v>2</v>
          </cell>
        </row>
        <row r="471">
          <cell r="C471" t="str">
            <v>SA701-08G-MY</v>
          </cell>
          <cell r="D471" t="str">
            <v>Ladys Dress (Black) 5L</v>
          </cell>
          <cell r="E471">
            <v>1</v>
          </cell>
          <cell r="F471">
            <v>0</v>
          </cell>
          <cell r="G471">
            <v>0</v>
          </cell>
          <cell r="H471">
            <v>1</v>
          </cell>
        </row>
        <row r="472">
          <cell r="C472" t="str">
            <v>SA704-081-MY</v>
          </cell>
          <cell r="D472" t="str">
            <v>Jacket (Black) SS</v>
          </cell>
          <cell r="E472">
            <v>4</v>
          </cell>
          <cell r="F472">
            <v>0</v>
          </cell>
          <cell r="G472">
            <v>0</v>
          </cell>
          <cell r="H472">
            <v>4</v>
          </cell>
        </row>
        <row r="473">
          <cell r="C473" t="str">
            <v>SA704-082-MY</v>
          </cell>
          <cell r="D473" t="str">
            <v>Jacket (Black) S</v>
          </cell>
          <cell r="E473">
            <v>5</v>
          </cell>
          <cell r="F473">
            <v>0</v>
          </cell>
          <cell r="G473">
            <v>0</v>
          </cell>
          <cell r="H473">
            <v>5</v>
          </cell>
        </row>
        <row r="474">
          <cell r="C474" t="str">
            <v>SA704-083-MY</v>
          </cell>
          <cell r="D474" t="str">
            <v>Jacket (Black) M</v>
          </cell>
          <cell r="E474">
            <v>6</v>
          </cell>
          <cell r="F474">
            <v>0</v>
          </cell>
          <cell r="G474">
            <v>0</v>
          </cell>
          <cell r="H474">
            <v>6</v>
          </cell>
        </row>
        <row r="475">
          <cell r="C475" t="str">
            <v>SA704-084-MY</v>
          </cell>
          <cell r="D475" t="str">
            <v>Jacket (Black) L</v>
          </cell>
          <cell r="E475">
            <v>1</v>
          </cell>
          <cell r="F475">
            <v>0</v>
          </cell>
          <cell r="G475">
            <v>0</v>
          </cell>
          <cell r="H475">
            <v>1</v>
          </cell>
        </row>
        <row r="476">
          <cell r="C476" t="str">
            <v>SA801-MY</v>
          </cell>
          <cell r="D476" t="str">
            <v>Nefful Neck Pillow</v>
          </cell>
          <cell r="E476">
            <v>20</v>
          </cell>
          <cell r="F476">
            <v>12</v>
          </cell>
          <cell r="G476">
            <v>6</v>
          </cell>
          <cell r="H476">
            <v>38</v>
          </cell>
        </row>
        <row r="477">
          <cell r="C477" t="str">
            <v>SA802D-030-MY</v>
          </cell>
          <cell r="D477" t="str">
            <v>Limited Edition NEORON Plush Dog Gray Color</v>
          </cell>
          <cell r="E477">
            <v>5</v>
          </cell>
          <cell r="F477">
            <v>8</v>
          </cell>
          <cell r="G477">
            <v>7</v>
          </cell>
          <cell r="H477">
            <v>20</v>
          </cell>
        </row>
        <row r="478">
          <cell r="C478" t="str">
            <v>SA802D-050-MY</v>
          </cell>
          <cell r="D478" t="str">
            <v>Limited Edition NEORON Plush Dog Pink Color</v>
          </cell>
          <cell r="E478">
            <v>2</v>
          </cell>
          <cell r="F478">
            <v>2</v>
          </cell>
          <cell r="G478">
            <v>3</v>
          </cell>
          <cell r="H478">
            <v>7</v>
          </cell>
        </row>
        <row r="479">
          <cell r="C479" t="str">
            <v>SA803-C-MY</v>
          </cell>
          <cell r="D479" t="str">
            <v>Cow Pillow</v>
          </cell>
          <cell r="E479">
            <v>50</v>
          </cell>
          <cell r="F479">
            <v>4</v>
          </cell>
          <cell r="G479">
            <v>1</v>
          </cell>
          <cell r="H479">
            <v>55</v>
          </cell>
        </row>
        <row r="480">
          <cell r="C480" t="str">
            <v>SA803-D-MY</v>
          </cell>
          <cell r="D480" t="str">
            <v>Tiger Pillow</v>
          </cell>
          <cell r="E480">
            <v>0</v>
          </cell>
          <cell r="F480">
            <v>0</v>
          </cell>
          <cell r="G480">
            <v>0</v>
          </cell>
          <cell r="H480">
            <v>0</v>
          </cell>
        </row>
        <row r="481">
          <cell r="C481" t="str">
            <v>SA803-MY</v>
          </cell>
          <cell r="D481" t="str">
            <v>Piggy Pillow</v>
          </cell>
          <cell r="E481">
            <v>31</v>
          </cell>
          <cell r="F481">
            <v>24</v>
          </cell>
          <cell r="G481">
            <v>9</v>
          </cell>
          <cell r="H481">
            <v>64</v>
          </cell>
        </row>
        <row r="482">
          <cell r="C482" t="str">
            <v>SA906-050-MY</v>
          </cell>
          <cell r="D482" t="str">
            <v>Elbow Supporter PINK LE</v>
          </cell>
          <cell r="E482">
            <v>2713</v>
          </cell>
          <cell r="F482">
            <v>457</v>
          </cell>
          <cell r="G482">
            <v>90</v>
          </cell>
          <cell r="H482">
            <v>3260</v>
          </cell>
        </row>
        <row r="483">
          <cell r="C483" t="str">
            <v>SG001-023-MY</v>
          </cell>
          <cell r="D483" t="str">
            <v>Dual Purpose (Elbow/Knee) Support (1 Pair/Pk) (Ivory) M</v>
          </cell>
          <cell r="E483">
            <v>298</v>
          </cell>
          <cell r="F483">
            <v>69</v>
          </cell>
          <cell r="G483">
            <v>38</v>
          </cell>
          <cell r="H483">
            <v>405</v>
          </cell>
        </row>
        <row r="484">
          <cell r="C484" t="str">
            <v>SG001-024-MY</v>
          </cell>
          <cell r="D484" t="str">
            <v>Dual Purpose (Elbow/Knee) Support (1 Pair/Pk) (Ivory) L</v>
          </cell>
          <cell r="E484">
            <v>310</v>
          </cell>
          <cell r="F484">
            <v>75</v>
          </cell>
          <cell r="G484">
            <v>31</v>
          </cell>
          <cell r="H484">
            <v>416</v>
          </cell>
        </row>
        <row r="485">
          <cell r="C485" t="str">
            <v>SG001-063-MY</v>
          </cell>
          <cell r="D485" t="str">
            <v>Dual Purpose (Elbow/Knee) Support (1 Pair/Pk) (Wine) M</v>
          </cell>
          <cell r="E485">
            <v>943</v>
          </cell>
          <cell r="F485">
            <v>155</v>
          </cell>
          <cell r="G485">
            <v>178</v>
          </cell>
          <cell r="H485">
            <v>1276</v>
          </cell>
        </row>
        <row r="486">
          <cell r="C486" t="str">
            <v>SG001-083-MY</v>
          </cell>
          <cell r="D486" t="str">
            <v>Dual Purpose (Elbow/Knee) Support (1 Pair/Pk) (Black) M</v>
          </cell>
          <cell r="E486">
            <v>782</v>
          </cell>
          <cell r="F486">
            <v>179</v>
          </cell>
          <cell r="G486">
            <v>125</v>
          </cell>
          <cell r="H486">
            <v>1086</v>
          </cell>
        </row>
        <row r="487">
          <cell r="C487" t="str">
            <v>SG001-084-MY</v>
          </cell>
          <cell r="D487" t="str">
            <v>Dual Purpose (Elbow/Knee) Support (Black) L</v>
          </cell>
          <cell r="E487">
            <v>670</v>
          </cell>
          <cell r="F487">
            <v>115</v>
          </cell>
          <cell r="G487">
            <v>80</v>
          </cell>
          <cell r="H487">
            <v>865</v>
          </cell>
        </row>
        <row r="488">
          <cell r="C488" t="str">
            <v>SG011-023-MY</v>
          </cell>
          <cell r="D488" t="str">
            <v>Elbow Support (1 Pair/Pk) (Ivory) M</v>
          </cell>
          <cell r="E488">
            <v>2</v>
          </cell>
          <cell r="F488">
            <v>2</v>
          </cell>
          <cell r="G488">
            <v>0</v>
          </cell>
          <cell r="H488">
            <v>4</v>
          </cell>
        </row>
        <row r="489">
          <cell r="C489" t="str">
            <v>SG011-024-MY</v>
          </cell>
          <cell r="D489" t="str">
            <v>Elbow Support (1 Pair/Pk) (Ivory) L</v>
          </cell>
          <cell r="E489">
            <v>30</v>
          </cell>
          <cell r="F489">
            <v>7</v>
          </cell>
          <cell r="G489">
            <v>27</v>
          </cell>
          <cell r="H489">
            <v>64</v>
          </cell>
        </row>
        <row r="490">
          <cell r="C490" t="str">
            <v>SG011-033-MY</v>
          </cell>
          <cell r="D490" t="str">
            <v>Elbow Support (1 Pair/Pk) (Gray) M</v>
          </cell>
          <cell r="E490">
            <v>188</v>
          </cell>
          <cell r="F490">
            <v>43</v>
          </cell>
          <cell r="G490">
            <v>15</v>
          </cell>
          <cell r="H490">
            <v>246</v>
          </cell>
        </row>
        <row r="491">
          <cell r="C491" t="str">
            <v>SG011-034-MY</v>
          </cell>
          <cell r="D491" t="str">
            <v>Elbow Support (1 Pair/Pk) (Gray) L</v>
          </cell>
          <cell r="E491">
            <v>66</v>
          </cell>
          <cell r="F491">
            <v>18</v>
          </cell>
          <cell r="G491">
            <v>14</v>
          </cell>
          <cell r="H491">
            <v>98</v>
          </cell>
        </row>
        <row r="492">
          <cell r="C492" t="str">
            <v>SG012-023-MY</v>
          </cell>
          <cell r="D492" t="str">
            <v>Knee Support (1 Pair/Pk) (Ivory) M</v>
          </cell>
          <cell r="E492">
            <v>76</v>
          </cell>
          <cell r="F492">
            <v>19</v>
          </cell>
          <cell r="G492">
            <v>13</v>
          </cell>
          <cell r="H492">
            <v>108</v>
          </cell>
        </row>
        <row r="493">
          <cell r="C493" t="str">
            <v>SG012-024-MY</v>
          </cell>
          <cell r="D493" t="str">
            <v>Knee Support (1 Pair/Pk) (Ivory) L</v>
          </cell>
          <cell r="E493">
            <v>108</v>
          </cell>
          <cell r="F493">
            <v>41</v>
          </cell>
          <cell r="G493">
            <v>27</v>
          </cell>
          <cell r="H493">
            <v>176</v>
          </cell>
        </row>
        <row r="494">
          <cell r="C494" t="str">
            <v>SG012-033-MY</v>
          </cell>
          <cell r="D494" t="str">
            <v>Knee Support (1 Pair/Pk) (Gray) M</v>
          </cell>
          <cell r="E494">
            <v>334</v>
          </cell>
          <cell r="F494">
            <v>136</v>
          </cell>
          <cell r="G494">
            <v>46</v>
          </cell>
          <cell r="H494">
            <v>516</v>
          </cell>
        </row>
        <row r="495">
          <cell r="C495" t="str">
            <v>SG012-034-MY</v>
          </cell>
          <cell r="D495" t="str">
            <v>Knee Support (1 Pair/Pk) (Gray) L</v>
          </cell>
          <cell r="E495">
            <v>408</v>
          </cell>
          <cell r="F495">
            <v>156</v>
          </cell>
          <cell r="G495">
            <v>61</v>
          </cell>
          <cell r="H495">
            <v>625</v>
          </cell>
        </row>
        <row r="496">
          <cell r="C496" t="str">
            <v>SG013-023-MY</v>
          </cell>
          <cell r="D496" t="str">
            <v>Wrist Support (1 Pair/Pk) (Ivory) M</v>
          </cell>
          <cell r="E496">
            <v>22</v>
          </cell>
          <cell r="F496">
            <v>0</v>
          </cell>
          <cell r="G496">
            <v>4</v>
          </cell>
          <cell r="H496">
            <v>26</v>
          </cell>
        </row>
        <row r="497">
          <cell r="C497" t="str">
            <v>SG013-024-MY</v>
          </cell>
          <cell r="D497" t="str">
            <v>Wrist Support (1 Pair/Pk) (Ivory) L</v>
          </cell>
          <cell r="E497">
            <v>16</v>
          </cell>
          <cell r="F497">
            <v>2</v>
          </cell>
          <cell r="G497">
            <v>9</v>
          </cell>
          <cell r="H497">
            <v>27</v>
          </cell>
        </row>
        <row r="498">
          <cell r="C498" t="str">
            <v>SG013-033-MY</v>
          </cell>
          <cell r="D498" t="str">
            <v>Wrist Support (1 Pair/Pk) (Gray) M</v>
          </cell>
          <cell r="E498">
            <v>374</v>
          </cell>
          <cell r="F498">
            <v>117</v>
          </cell>
          <cell r="G498">
            <v>54</v>
          </cell>
          <cell r="H498">
            <v>545</v>
          </cell>
        </row>
        <row r="499">
          <cell r="C499" t="str">
            <v>SG013-034-MY</v>
          </cell>
          <cell r="D499" t="str">
            <v>Wrist Support (1 Pair/Pk) (Gray) L</v>
          </cell>
          <cell r="E499">
            <v>160</v>
          </cell>
          <cell r="F499">
            <v>46</v>
          </cell>
          <cell r="G499">
            <v>22</v>
          </cell>
          <cell r="H499">
            <v>228</v>
          </cell>
        </row>
        <row r="500">
          <cell r="C500" t="str">
            <v>SG014-023-MY</v>
          </cell>
          <cell r="D500" t="str">
            <v>Ankle Supoort (1 Pair/Pk) (Ivory) M</v>
          </cell>
          <cell r="E500">
            <v>14</v>
          </cell>
          <cell r="F500">
            <v>0</v>
          </cell>
          <cell r="G500">
            <v>7</v>
          </cell>
          <cell r="H500">
            <v>21</v>
          </cell>
        </row>
        <row r="501">
          <cell r="C501" t="str">
            <v>SG014-024-MY</v>
          </cell>
          <cell r="D501" t="str">
            <v>Ankle Supoort (1 Pair/Pk) (Ivory) L</v>
          </cell>
          <cell r="E501">
            <v>16</v>
          </cell>
          <cell r="F501">
            <v>0</v>
          </cell>
          <cell r="G501">
            <v>6</v>
          </cell>
          <cell r="H501">
            <v>22</v>
          </cell>
        </row>
        <row r="502">
          <cell r="C502" t="str">
            <v>SG014-033-MY</v>
          </cell>
          <cell r="D502" t="str">
            <v>Ankle Supoort (1 Pair/Pk) (Gray) M</v>
          </cell>
          <cell r="E502">
            <v>345</v>
          </cell>
          <cell r="F502">
            <v>89</v>
          </cell>
          <cell r="G502">
            <v>30</v>
          </cell>
          <cell r="H502">
            <v>464</v>
          </cell>
        </row>
        <row r="503">
          <cell r="C503" t="str">
            <v>SG014-034-MY</v>
          </cell>
          <cell r="D503" t="str">
            <v>Ankle Supoort (1 Pair/Pk) (Gray) L</v>
          </cell>
          <cell r="E503">
            <v>393</v>
          </cell>
          <cell r="F503">
            <v>118</v>
          </cell>
          <cell r="G503">
            <v>32</v>
          </cell>
          <cell r="H503">
            <v>543</v>
          </cell>
        </row>
        <row r="504">
          <cell r="C504" t="str">
            <v>SG015-020-MY</v>
          </cell>
          <cell r="D504" t="str">
            <v>Waist Support (White)</v>
          </cell>
          <cell r="E504">
            <v>0</v>
          </cell>
          <cell r="F504">
            <v>0</v>
          </cell>
          <cell r="G504">
            <v>0</v>
          </cell>
          <cell r="H504">
            <v>0</v>
          </cell>
        </row>
        <row r="505">
          <cell r="C505" t="str">
            <v>TA37-016-MY</v>
          </cell>
          <cell r="D505" t="str">
            <v>Men's Long Sleeves Shirt (Blue) LL</v>
          </cell>
          <cell r="E505">
            <v>0</v>
          </cell>
          <cell r="F505">
            <v>0</v>
          </cell>
          <cell r="G505">
            <v>0</v>
          </cell>
          <cell r="H505">
            <v>0</v>
          </cell>
        </row>
        <row r="506">
          <cell r="C506" t="str">
            <v>TA37-043-MY</v>
          </cell>
          <cell r="D506" t="str">
            <v>Men's Long Sleeves Shirt (Purple) M</v>
          </cell>
          <cell r="E506">
            <v>0</v>
          </cell>
          <cell r="F506">
            <v>0</v>
          </cell>
          <cell r="G506">
            <v>0</v>
          </cell>
          <cell r="H506">
            <v>0</v>
          </cell>
        </row>
        <row r="507">
          <cell r="C507" t="str">
            <v>TA37-046-MY</v>
          </cell>
          <cell r="D507" t="str">
            <v>Men's Long Sleeves Shirt (Purple) LL</v>
          </cell>
          <cell r="E507">
            <v>0</v>
          </cell>
          <cell r="F507">
            <v>0</v>
          </cell>
          <cell r="G507">
            <v>0</v>
          </cell>
          <cell r="H507">
            <v>0</v>
          </cell>
        </row>
        <row r="508">
          <cell r="C508" t="str">
            <v>TA37-MY</v>
          </cell>
          <cell r="D508" t="str">
            <v>Men's Long Sleeves Shirt</v>
          </cell>
          <cell r="E508">
            <v>0</v>
          </cell>
          <cell r="F508">
            <v>0</v>
          </cell>
          <cell r="G508">
            <v>0</v>
          </cell>
          <cell r="H508">
            <v>0</v>
          </cell>
        </row>
        <row r="509">
          <cell r="C509" t="str">
            <v>TA38-013-MY</v>
          </cell>
          <cell r="D509" t="str">
            <v>Men's V-Neck Vest (Navy Blue) M</v>
          </cell>
          <cell r="E509">
            <v>8</v>
          </cell>
          <cell r="F509">
            <v>0</v>
          </cell>
          <cell r="G509">
            <v>0</v>
          </cell>
          <cell r="H509">
            <v>8</v>
          </cell>
        </row>
        <row r="510">
          <cell r="C510" t="str">
            <v>TA38-014-MY</v>
          </cell>
          <cell r="D510" t="str">
            <v>Men's V-Neck Vest (Navy Blue) L</v>
          </cell>
          <cell r="E510">
            <v>1</v>
          </cell>
          <cell r="F510">
            <v>0</v>
          </cell>
          <cell r="G510">
            <v>0</v>
          </cell>
          <cell r="H510">
            <v>1</v>
          </cell>
        </row>
        <row r="511">
          <cell r="C511" t="str">
            <v>TA38-016-MY</v>
          </cell>
          <cell r="D511" t="str">
            <v>Men's V-Neck Vest (Navy Blue) LL</v>
          </cell>
          <cell r="E511">
            <v>22</v>
          </cell>
          <cell r="F511">
            <v>0</v>
          </cell>
          <cell r="G511">
            <v>0</v>
          </cell>
          <cell r="H511">
            <v>22</v>
          </cell>
        </row>
        <row r="512">
          <cell r="C512" t="str">
            <v>TA38-MY</v>
          </cell>
          <cell r="D512" t="str">
            <v>Mens V-Neck Vest</v>
          </cell>
          <cell r="E512">
            <v>0</v>
          </cell>
          <cell r="F512">
            <v>0</v>
          </cell>
          <cell r="G512">
            <v>0</v>
          </cell>
          <cell r="H512">
            <v>0</v>
          </cell>
        </row>
        <row r="513">
          <cell r="C513" t="str">
            <v>TE02B-04B80-MY</v>
          </cell>
          <cell r="D513" t="str">
            <v>Toute Elle Corset Bra (Purple) B80</v>
          </cell>
          <cell r="E513">
            <v>0</v>
          </cell>
          <cell r="F513">
            <v>0</v>
          </cell>
          <cell r="G513">
            <v>0</v>
          </cell>
          <cell r="H513">
            <v>0</v>
          </cell>
        </row>
        <row r="514">
          <cell r="C514" t="str">
            <v>TE02B-04B85-MY</v>
          </cell>
          <cell r="D514" t="str">
            <v>Toute Elle Corset Bra (Purple) B85</v>
          </cell>
          <cell r="E514">
            <v>6</v>
          </cell>
          <cell r="F514">
            <v>0</v>
          </cell>
          <cell r="G514">
            <v>0</v>
          </cell>
          <cell r="H514">
            <v>6</v>
          </cell>
        </row>
        <row r="515">
          <cell r="C515" t="str">
            <v>TE02B-04B90-MY</v>
          </cell>
          <cell r="D515" t="str">
            <v>Toute Elle Corset Bra (Purple) B90</v>
          </cell>
          <cell r="E515">
            <v>4</v>
          </cell>
          <cell r="F515">
            <v>0</v>
          </cell>
          <cell r="G515">
            <v>0</v>
          </cell>
          <cell r="H515">
            <v>4</v>
          </cell>
        </row>
        <row r="516">
          <cell r="C516" t="str">
            <v>TE02B-04B95-MY</v>
          </cell>
          <cell r="D516" t="str">
            <v>Toute Elle Corset Bra (Purple) B95</v>
          </cell>
          <cell r="E516">
            <v>8</v>
          </cell>
          <cell r="F516">
            <v>0</v>
          </cell>
          <cell r="G516">
            <v>0</v>
          </cell>
          <cell r="H516">
            <v>8</v>
          </cell>
        </row>
        <row r="517">
          <cell r="C517" t="str">
            <v>TE02B-04C70-MY</v>
          </cell>
          <cell r="D517" t="str">
            <v>Toute Elle Corset Bra (Purple) C70</v>
          </cell>
          <cell r="E517">
            <v>10</v>
          </cell>
          <cell r="F517">
            <v>0</v>
          </cell>
          <cell r="G517">
            <v>0</v>
          </cell>
          <cell r="H517">
            <v>10</v>
          </cell>
        </row>
        <row r="518">
          <cell r="C518" t="str">
            <v>TE02B-04C80-MY</v>
          </cell>
          <cell r="D518" t="str">
            <v>Toute Elle Corset Bra (Purple) C80</v>
          </cell>
          <cell r="E518">
            <v>0</v>
          </cell>
          <cell r="F518">
            <v>0</v>
          </cell>
          <cell r="G518">
            <v>0</v>
          </cell>
          <cell r="H518">
            <v>0</v>
          </cell>
        </row>
        <row r="519">
          <cell r="C519" t="str">
            <v>TE02B-04C85-MY</v>
          </cell>
          <cell r="D519" t="str">
            <v>Toute Elle Corset Bra (Purple) C85</v>
          </cell>
          <cell r="E519">
            <v>2</v>
          </cell>
          <cell r="F519">
            <v>0</v>
          </cell>
          <cell r="G519">
            <v>0</v>
          </cell>
          <cell r="H519">
            <v>2</v>
          </cell>
        </row>
        <row r="520">
          <cell r="C520" t="str">
            <v>TE02B-04C90-MY</v>
          </cell>
          <cell r="D520" t="str">
            <v>Toute Elle Corset Bra (Purple) C90</v>
          </cell>
          <cell r="E520">
            <v>1</v>
          </cell>
          <cell r="F520">
            <v>0</v>
          </cell>
          <cell r="G520">
            <v>0</v>
          </cell>
          <cell r="H520">
            <v>1</v>
          </cell>
        </row>
        <row r="521">
          <cell r="C521" t="str">
            <v>TE02B-04C95-MY</v>
          </cell>
          <cell r="D521" t="str">
            <v>Toute Elle Corset Bra (Purple) C95</v>
          </cell>
          <cell r="E521">
            <v>2</v>
          </cell>
          <cell r="F521">
            <v>0</v>
          </cell>
          <cell r="G521">
            <v>0</v>
          </cell>
          <cell r="H521">
            <v>2</v>
          </cell>
        </row>
        <row r="522">
          <cell r="C522" t="str">
            <v>TE02B-04D70-MY</v>
          </cell>
          <cell r="D522" t="str">
            <v>Toute Elle Corset Bra (Purple) D70</v>
          </cell>
          <cell r="E522">
            <v>3</v>
          </cell>
          <cell r="F522">
            <v>0</v>
          </cell>
          <cell r="G522">
            <v>0</v>
          </cell>
          <cell r="H522">
            <v>3</v>
          </cell>
        </row>
        <row r="523">
          <cell r="C523" t="str">
            <v>TE02B-04D75-MY</v>
          </cell>
          <cell r="D523" t="str">
            <v>Toute Elle Corset Bra (Purple) D75</v>
          </cell>
          <cell r="E523">
            <v>0</v>
          </cell>
          <cell r="F523">
            <v>0</v>
          </cell>
          <cell r="G523">
            <v>0</v>
          </cell>
          <cell r="H523">
            <v>0</v>
          </cell>
        </row>
        <row r="524">
          <cell r="C524" t="str">
            <v>TE02B-04D80-MY</v>
          </cell>
          <cell r="D524" t="str">
            <v>Toute Elle Corset Bra (Purple) D80</v>
          </cell>
          <cell r="E524">
            <v>3</v>
          </cell>
          <cell r="F524">
            <v>0</v>
          </cell>
          <cell r="G524">
            <v>0</v>
          </cell>
          <cell r="H524">
            <v>3</v>
          </cell>
        </row>
        <row r="525">
          <cell r="C525" t="str">
            <v>TE02B-04D85-MY</v>
          </cell>
          <cell r="D525" t="str">
            <v>Toute Elle Corset Bra (Purple) D85</v>
          </cell>
          <cell r="E525">
            <v>2</v>
          </cell>
          <cell r="F525">
            <v>0</v>
          </cell>
          <cell r="G525">
            <v>0</v>
          </cell>
          <cell r="H525">
            <v>2</v>
          </cell>
        </row>
        <row r="526">
          <cell r="C526" t="str">
            <v>TE02B-04D90-MY</v>
          </cell>
          <cell r="D526" t="str">
            <v>Toute Elle Corset Bra (Purple) D90</v>
          </cell>
          <cell r="E526">
            <v>3</v>
          </cell>
          <cell r="F526">
            <v>0</v>
          </cell>
          <cell r="G526">
            <v>0</v>
          </cell>
          <cell r="H526">
            <v>3</v>
          </cell>
        </row>
        <row r="527">
          <cell r="C527" t="str">
            <v>TE02B-04D95-MY</v>
          </cell>
          <cell r="D527" t="str">
            <v>Toute Elle Corset Bra (Purple) D95</v>
          </cell>
          <cell r="E527">
            <v>1</v>
          </cell>
          <cell r="F527">
            <v>0</v>
          </cell>
          <cell r="G527">
            <v>0</v>
          </cell>
          <cell r="H527">
            <v>1</v>
          </cell>
        </row>
        <row r="528">
          <cell r="C528" t="str">
            <v>TE02B-04E70-MY</v>
          </cell>
          <cell r="D528" t="str">
            <v>Toute Elle Corset Bra (Purple) E70</v>
          </cell>
          <cell r="E528">
            <v>4</v>
          </cell>
          <cell r="F528">
            <v>0</v>
          </cell>
          <cell r="G528">
            <v>0</v>
          </cell>
          <cell r="H528">
            <v>4</v>
          </cell>
        </row>
        <row r="529">
          <cell r="C529" t="str">
            <v>TE02B-04E75-MY</v>
          </cell>
          <cell r="D529" t="str">
            <v>Toute Elle Corset Bra (Purple) E75</v>
          </cell>
          <cell r="E529">
            <v>11</v>
          </cell>
          <cell r="F529">
            <v>0</v>
          </cell>
          <cell r="G529">
            <v>0</v>
          </cell>
          <cell r="H529">
            <v>11</v>
          </cell>
        </row>
        <row r="530">
          <cell r="C530" t="str">
            <v>TE02B-04E80-MY</v>
          </cell>
          <cell r="D530" t="str">
            <v>Toute Elle Corset Bra (Purple) E80</v>
          </cell>
          <cell r="E530">
            <v>13</v>
          </cell>
          <cell r="F530">
            <v>0</v>
          </cell>
          <cell r="G530">
            <v>0</v>
          </cell>
          <cell r="H530">
            <v>13</v>
          </cell>
        </row>
        <row r="531">
          <cell r="C531" t="str">
            <v>TE02B-04E85-MY</v>
          </cell>
          <cell r="D531" t="str">
            <v>Toute Elle Corset Bra (Purple) E85</v>
          </cell>
          <cell r="E531">
            <v>8</v>
          </cell>
          <cell r="F531">
            <v>0</v>
          </cell>
          <cell r="G531">
            <v>0</v>
          </cell>
          <cell r="H531">
            <v>8</v>
          </cell>
        </row>
        <row r="532">
          <cell r="C532" t="str">
            <v>TE02B-04E90-MY</v>
          </cell>
          <cell r="D532" t="str">
            <v>Toute Elle Corset Bra (Purple) E90</v>
          </cell>
          <cell r="E532">
            <v>0</v>
          </cell>
          <cell r="F532">
            <v>0</v>
          </cell>
          <cell r="G532">
            <v>0</v>
          </cell>
          <cell r="H532">
            <v>0</v>
          </cell>
        </row>
        <row r="533">
          <cell r="C533" t="str">
            <v>TE02B-04E95-MY</v>
          </cell>
          <cell r="D533" t="str">
            <v>Toute Elle Corset Bra (Purple) E95</v>
          </cell>
          <cell r="E533">
            <v>4</v>
          </cell>
          <cell r="F533">
            <v>0</v>
          </cell>
          <cell r="G533">
            <v>0</v>
          </cell>
          <cell r="H533">
            <v>4</v>
          </cell>
        </row>
        <row r="534">
          <cell r="C534" t="str">
            <v>TE11-04C90-MY</v>
          </cell>
          <cell r="D534" t="str">
            <v>Toute Elle Bra (Purple) C90</v>
          </cell>
          <cell r="E534">
            <v>3</v>
          </cell>
          <cell r="F534">
            <v>0</v>
          </cell>
          <cell r="G534">
            <v>0</v>
          </cell>
          <cell r="H534">
            <v>3</v>
          </cell>
        </row>
        <row r="535">
          <cell r="C535" t="str">
            <v>TE11-04D70-MY</v>
          </cell>
          <cell r="D535" t="str">
            <v>Toute Elle Bra (Purple) D70</v>
          </cell>
          <cell r="E535">
            <v>2</v>
          </cell>
          <cell r="F535">
            <v>0</v>
          </cell>
          <cell r="G535">
            <v>0</v>
          </cell>
          <cell r="H535">
            <v>2</v>
          </cell>
        </row>
        <row r="536">
          <cell r="C536" t="str">
            <v>TE11-04D95-MY</v>
          </cell>
          <cell r="D536" t="str">
            <v>Toute Elle Bra (Purple) D95</v>
          </cell>
          <cell r="E536">
            <v>4</v>
          </cell>
          <cell r="F536">
            <v>0</v>
          </cell>
          <cell r="G536">
            <v>0</v>
          </cell>
          <cell r="H536">
            <v>4</v>
          </cell>
        </row>
        <row r="537">
          <cell r="C537" t="str">
            <v>TE11-04E70-MY</v>
          </cell>
          <cell r="D537" t="str">
            <v>Toute Elle Bra (Purple) E70</v>
          </cell>
          <cell r="E537">
            <v>5</v>
          </cell>
          <cell r="F537">
            <v>0</v>
          </cell>
          <cell r="G537">
            <v>0</v>
          </cell>
          <cell r="H537">
            <v>5</v>
          </cell>
        </row>
        <row r="538">
          <cell r="C538" t="str">
            <v>TE11-04E75-MY</v>
          </cell>
          <cell r="D538" t="str">
            <v>Toute Elle Bra (Purple) E75</v>
          </cell>
          <cell r="E538">
            <v>5</v>
          </cell>
          <cell r="F538">
            <v>0</v>
          </cell>
          <cell r="G538">
            <v>0</v>
          </cell>
          <cell r="H538">
            <v>5</v>
          </cell>
        </row>
        <row r="539">
          <cell r="C539" t="str">
            <v>TE12-0490-MY</v>
          </cell>
          <cell r="D539" t="str">
            <v>Toute Elle Long Corset (Purple) 90</v>
          </cell>
          <cell r="E539">
            <v>3</v>
          </cell>
          <cell r="F539">
            <v>0</v>
          </cell>
          <cell r="G539">
            <v>0</v>
          </cell>
          <cell r="H539">
            <v>3</v>
          </cell>
        </row>
        <row r="540">
          <cell r="C540" t="str">
            <v>TE21-13C70-MY</v>
          </cell>
          <cell r="D540" t="str">
            <v>New Toute Elle Corset Bra (Beige) C70</v>
          </cell>
          <cell r="E540">
            <v>0</v>
          </cell>
          <cell r="F540">
            <v>0</v>
          </cell>
          <cell r="G540">
            <v>0</v>
          </cell>
          <cell r="H540">
            <v>0</v>
          </cell>
        </row>
        <row r="541">
          <cell r="C541" t="str">
            <v>TE21-13C85-MY</v>
          </cell>
          <cell r="D541" t="str">
            <v>New Toute Elle Corset Bra (Beige) C85</v>
          </cell>
          <cell r="E541">
            <v>0</v>
          </cell>
          <cell r="F541">
            <v>0</v>
          </cell>
          <cell r="G541">
            <v>0</v>
          </cell>
          <cell r="H541">
            <v>0</v>
          </cell>
        </row>
        <row r="542">
          <cell r="C542" t="str">
            <v>TE21-13C90-MY</v>
          </cell>
          <cell r="D542" t="str">
            <v>New Toute Elle Corset Bra (Beige) C90</v>
          </cell>
          <cell r="E542">
            <v>7</v>
          </cell>
          <cell r="F542">
            <v>0</v>
          </cell>
          <cell r="G542">
            <v>0</v>
          </cell>
          <cell r="H542">
            <v>7</v>
          </cell>
        </row>
        <row r="543">
          <cell r="C543" t="str">
            <v>TE21-13D70-MY</v>
          </cell>
          <cell r="D543" t="str">
            <v>New Toute Elle Corset Bra (Beige) D70</v>
          </cell>
          <cell r="E543">
            <v>6</v>
          </cell>
          <cell r="F543">
            <v>0</v>
          </cell>
          <cell r="G543">
            <v>0</v>
          </cell>
          <cell r="H543">
            <v>6</v>
          </cell>
        </row>
        <row r="544">
          <cell r="C544" t="str">
            <v>TE21-13D75-MY</v>
          </cell>
          <cell r="D544" t="str">
            <v>New Toute Elle Corset Bra (Beige) D75</v>
          </cell>
          <cell r="E544">
            <v>8</v>
          </cell>
          <cell r="F544">
            <v>0</v>
          </cell>
          <cell r="G544">
            <v>0</v>
          </cell>
          <cell r="H544">
            <v>8</v>
          </cell>
        </row>
        <row r="545">
          <cell r="C545" t="str">
            <v>TE21-13D85-MY</v>
          </cell>
          <cell r="D545" t="str">
            <v>New Toute Elle Corset Bra (Beige) D85</v>
          </cell>
          <cell r="E545">
            <v>3</v>
          </cell>
          <cell r="F545">
            <v>0</v>
          </cell>
          <cell r="G545">
            <v>0</v>
          </cell>
          <cell r="H545">
            <v>3</v>
          </cell>
        </row>
        <row r="546">
          <cell r="C546" t="str">
            <v>TE21-13D90-MY</v>
          </cell>
          <cell r="D546" t="str">
            <v>New Toute Elle Corset Bra (Beige) D90</v>
          </cell>
          <cell r="E546">
            <v>8</v>
          </cell>
          <cell r="F546">
            <v>0</v>
          </cell>
          <cell r="G546">
            <v>0</v>
          </cell>
          <cell r="H546">
            <v>8</v>
          </cell>
        </row>
        <row r="547">
          <cell r="C547" t="str">
            <v>TE21-13E70-MY</v>
          </cell>
          <cell r="D547" t="str">
            <v>New Toute Elle Corset Bra (Beige) E70</v>
          </cell>
          <cell r="E547">
            <v>13</v>
          </cell>
          <cell r="F547">
            <v>0</v>
          </cell>
          <cell r="G547">
            <v>0</v>
          </cell>
          <cell r="H547">
            <v>13</v>
          </cell>
        </row>
        <row r="548">
          <cell r="C548" t="str">
            <v>TE21-13E75-MY</v>
          </cell>
          <cell r="D548" t="str">
            <v>New Toute Elle Corset Bra (Beige) E75</v>
          </cell>
          <cell r="E548">
            <v>9</v>
          </cell>
          <cell r="F548">
            <v>0</v>
          </cell>
          <cell r="G548">
            <v>0</v>
          </cell>
          <cell r="H548">
            <v>9</v>
          </cell>
        </row>
        <row r="549">
          <cell r="C549" t="str">
            <v>TE21-13E80-MY</v>
          </cell>
          <cell r="D549" t="str">
            <v>New Toute Elle Corset Bra (Beige) E80</v>
          </cell>
          <cell r="E549">
            <v>12</v>
          </cell>
          <cell r="F549">
            <v>0</v>
          </cell>
          <cell r="G549">
            <v>0</v>
          </cell>
          <cell r="H549">
            <v>12</v>
          </cell>
        </row>
        <row r="550">
          <cell r="C550" t="str">
            <v>TE21-13E85-MY</v>
          </cell>
          <cell r="D550" t="str">
            <v>New Toute Elle Corset Bra (Beige) E85</v>
          </cell>
          <cell r="E550">
            <v>8</v>
          </cell>
          <cell r="F550">
            <v>0</v>
          </cell>
          <cell r="G550">
            <v>0</v>
          </cell>
          <cell r="H550">
            <v>8</v>
          </cell>
        </row>
        <row r="551">
          <cell r="C551" t="str">
            <v>TW33-MY</v>
          </cell>
          <cell r="D551" t="str">
            <v>Consultant Booklet</v>
          </cell>
          <cell r="E551">
            <v>1582</v>
          </cell>
          <cell r="F551">
            <v>210</v>
          </cell>
          <cell r="G551">
            <v>138</v>
          </cell>
          <cell r="H551">
            <v>1930</v>
          </cell>
        </row>
        <row r="552">
          <cell r="C552" t="str">
            <v>TW34-MY</v>
          </cell>
          <cell r="D552" t="str">
            <v>Application Form</v>
          </cell>
          <cell r="E552">
            <v>591</v>
          </cell>
          <cell r="F552">
            <v>759</v>
          </cell>
          <cell r="G552">
            <v>689</v>
          </cell>
          <cell r="H552">
            <v>2039</v>
          </cell>
        </row>
        <row r="553">
          <cell r="C553" t="str">
            <v>TW35-MY</v>
          </cell>
          <cell r="D553" t="str">
            <v>International Sponsorship Application  Agreement</v>
          </cell>
          <cell r="E553">
            <v>302</v>
          </cell>
          <cell r="F553">
            <v>708</v>
          </cell>
          <cell r="G553">
            <v>892</v>
          </cell>
          <cell r="H553">
            <v>1902</v>
          </cell>
        </row>
        <row r="554">
          <cell r="C554" t="str">
            <v>TW50-MY</v>
          </cell>
          <cell r="D554" t="str">
            <v>Measurement Tape</v>
          </cell>
          <cell r="E554">
            <v>1667</v>
          </cell>
          <cell r="F554">
            <v>161</v>
          </cell>
          <cell r="G554">
            <v>381</v>
          </cell>
          <cell r="H554">
            <v>2209</v>
          </cell>
        </row>
        <row r="555">
          <cell r="C555" t="str">
            <v>TW51-MY</v>
          </cell>
          <cell r="D555" t="str">
            <v>NEFFUL Pen</v>
          </cell>
          <cell r="E555">
            <v>1754</v>
          </cell>
          <cell r="F555">
            <v>161</v>
          </cell>
          <cell r="G555">
            <v>381</v>
          </cell>
          <cell r="H555">
            <v>2296</v>
          </cell>
        </row>
        <row r="556">
          <cell r="C556" t="str">
            <v>TW91-MY</v>
          </cell>
          <cell r="D556" t="str">
            <v>Blue MOON CRYSTAL Clip</v>
          </cell>
          <cell r="E556">
            <v>11</v>
          </cell>
          <cell r="F556">
            <v>3</v>
          </cell>
          <cell r="G556">
            <v>1</v>
          </cell>
          <cell r="H556">
            <v>15</v>
          </cell>
        </row>
        <row r="557">
          <cell r="C557" t="str">
            <v>TW92-MY</v>
          </cell>
          <cell r="D557" t="str">
            <v>Purple CHARM CRYSTAL Clip</v>
          </cell>
          <cell r="E557">
            <v>39</v>
          </cell>
          <cell r="F557">
            <v>5</v>
          </cell>
          <cell r="G557">
            <v>5</v>
          </cell>
          <cell r="H557">
            <v>49</v>
          </cell>
        </row>
        <row r="558">
          <cell r="C558" t="str">
            <v>UW101-053-MY</v>
          </cell>
          <cell r="D558" t="str">
            <v>Lady's Long-Sleeve Undershirt (Pink) M</v>
          </cell>
          <cell r="E558">
            <v>0</v>
          </cell>
          <cell r="F558">
            <v>0</v>
          </cell>
          <cell r="G558">
            <v>0</v>
          </cell>
          <cell r="H558">
            <v>0</v>
          </cell>
        </row>
        <row r="559">
          <cell r="C559" t="str">
            <v>UW101-054-MY</v>
          </cell>
          <cell r="D559" t="str">
            <v>Lady's Long-Sleeve Undershirt (Pink) L</v>
          </cell>
          <cell r="E559">
            <v>0</v>
          </cell>
          <cell r="F559">
            <v>0</v>
          </cell>
          <cell r="G559">
            <v>0</v>
          </cell>
          <cell r="H559">
            <v>0</v>
          </cell>
        </row>
        <row r="560">
          <cell r="C560" t="str">
            <v>UW101-056-MY</v>
          </cell>
          <cell r="D560" t="str">
            <v>Lady's Long-Sleeve Undershirt (Pink) LL</v>
          </cell>
          <cell r="E560">
            <v>0</v>
          </cell>
          <cell r="F560">
            <v>0</v>
          </cell>
          <cell r="G560">
            <v>0</v>
          </cell>
          <cell r="H560">
            <v>0</v>
          </cell>
        </row>
        <row r="561">
          <cell r="C561" t="str">
            <v>UW102-053-MY</v>
          </cell>
          <cell r="D561" t="str">
            <v>Lady's Long Underpants (Pink) M</v>
          </cell>
          <cell r="E561">
            <v>0</v>
          </cell>
          <cell r="F561">
            <v>0</v>
          </cell>
          <cell r="G561">
            <v>0</v>
          </cell>
          <cell r="H561">
            <v>0</v>
          </cell>
        </row>
        <row r="562">
          <cell r="C562" t="str">
            <v>UW102-054-MY</v>
          </cell>
          <cell r="D562" t="str">
            <v>Lady's Long Underpants (Pink) L</v>
          </cell>
          <cell r="E562">
            <v>0</v>
          </cell>
          <cell r="F562">
            <v>0</v>
          </cell>
          <cell r="G562">
            <v>0</v>
          </cell>
          <cell r="H562">
            <v>0</v>
          </cell>
        </row>
        <row r="563">
          <cell r="C563" t="str">
            <v>UW102-056-MY</v>
          </cell>
          <cell r="D563" t="str">
            <v>Lady's Long Underpants (Pink) LL</v>
          </cell>
          <cell r="E563">
            <v>0</v>
          </cell>
          <cell r="F563">
            <v>0</v>
          </cell>
          <cell r="G563">
            <v>0</v>
          </cell>
          <cell r="H563">
            <v>0</v>
          </cell>
        </row>
        <row r="564">
          <cell r="C564" t="str">
            <v>UW106-033-MY</v>
          </cell>
          <cell r="D564" t="str">
            <v>V-Neck Short-Sleeve Shirt (Dark Gray) M</v>
          </cell>
          <cell r="E564">
            <v>0</v>
          </cell>
          <cell r="F564">
            <v>0</v>
          </cell>
          <cell r="G564">
            <v>0</v>
          </cell>
          <cell r="H564">
            <v>0</v>
          </cell>
        </row>
        <row r="565">
          <cell r="C565" t="str">
            <v>UW106-034-MY</v>
          </cell>
          <cell r="D565" t="str">
            <v>V-Neck Short-Sleeve Shirt (Dark Gray) L</v>
          </cell>
          <cell r="E565">
            <v>0</v>
          </cell>
          <cell r="F565">
            <v>0</v>
          </cell>
          <cell r="G565">
            <v>0</v>
          </cell>
          <cell r="H565">
            <v>0</v>
          </cell>
        </row>
        <row r="566">
          <cell r="C566" t="str">
            <v>UW106-036-MY</v>
          </cell>
          <cell r="D566" t="str">
            <v>V-Neck Short-Sleeve Shirt (Dark Gray) LL</v>
          </cell>
          <cell r="E566">
            <v>0</v>
          </cell>
          <cell r="F566">
            <v>0</v>
          </cell>
          <cell r="G566">
            <v>0</v>
          </cell>
          <cell r="H566">
            <v>0</v>
          </cell>
        </row>
        <row r="567">
          <cell r="C567" t="str">
            <v>UW131-033-MY</v>
          </cell>
          <cell r="D567" t="str">
            <v>Men's Long-Sleeve Undershirt (Gray) M</v>
          </cell>
          <cell r="E567">
            <v>0</v>
          </cell>
          <cell r="F567">
            <v>0</v>
          </cell>
          <cell r="G567">
            <v>0</v>
          </cell>
          <cell r="H567">
            <v>0</v>
          </cell>
        </row>
        <row r="568">
          <cell r="C568" t="str">
            <v>UW131-034-MY</v>
          </cell>
          <cell r="D568" t="str">
            <v>Men's Long-Sleeve Undershirt (Gray) L</v>
          </cell>
          <cell r="E568">
            <v>0</v>
          </cell>
          <cell r="F568">
            <v>0</v>
          </cell>
          <cell r="G568">
            <v>0</v>
          </cell>
          <cell r="H568">
            <v>0</v>
          </cell>
        </row>
        <row r="569">
          <cell r="C569" t="str">
            <v>UW131-036-MY</v>
          </cell>
          <cell r="D569" t="str">
            <v>Men's Long-Sleeve Undershirt (Gray) LL</v>
          </cell>
          <cell r="E569">
            <v>0</v>
          </cell>
          <cell r="F569">
            <v>0</v>
          </cell>
          <cell r="G569">
            <v>0</v>
          </cell>
          <cell r="H569">
            <v>0</v>
          </cell>
        </row>
        <row r="570">
          <cell r="C570" t="str">
            <v>UW141-03110-MY</v>
          </cell>
          <cell r="D570" t="str">
            <v>Kid's Long-Sleeve Undershirt (Gray) 110cm</v>
          </cell>
          <cell r="E570">
            <v>0</v>
          </cell>
          <cell r="F570">
            <v>0</v>
          </cell>
          <cell r="G570">
            <v>0</v>
          </cell>
          <cell r="H570">
            <v>0</v>
          </cell>
        </row>
        <row r="571">
          <cell r="C571" t="str">
            <v>UW141-03130-MY</v>
          </cell>
          <cell r="D571" t="str">
            <v>Kid's Long-Sleeve Undershirt (Gray) 130cm</v>
          </cell>
          <cell r="E571">
            <v>0</v>
          </cell>
          <cell r="F571">
            <v>0</v>
          </cell>
          <cell r="G571">
            <v>0</v>
          </cell>
          <cell r="H571">
            <v>0</v>
          </cell>
        </row>
        <row r="572">
          <cell r="C572" t="str">
            <v>UW141-05110-MY</v>
          </cell>
          <cell r="D572" t="str">
            <v>Kid's Long-Sleeve Undershirt (Pink) 110cm</v>
          </cell>
          <cell r="E572">
            <v>0</v>
          </cell>
          <cell r="F572">
            <v>0</v>
          </cell>
          <cell r="G572">
            <v>0</v>
          </cell>
          <cell r="H572">
            <v>0</v>
          </cell>
        </row>
        <row r="573">
          <cell r="C573" t="str">
            <v>UW141-05130-MY</v>
          </cell>
          <cell r="D573" t="str">
            <v>Kid's Long-Sleeve Undershirt (Pink) 130cm</v>
          </cell>
          <cell r="E573">
            <v>0</v>
          </cell>
          <cell r="F573">
            <v>0</v>
          </cell>
          <cell r="G573">
            <v>0</v>
          </cell>
          <cell r="H573">
            <v>0</v>
          </cell>
        </row>
        <row r="574">
          <cell r="C574" t="str">
            <v>UW142-03110-MY</v>
          </cell>
          <cell r="D574" t="str">
            <v>Kid's Long Underpants (Gray) 110cm</v>
          </cell>
          <cell r="E574">
            <v>0</v>
          </cell>
          <cell r="F574">
            <v>0</v>
          </cell>
          <cell r="G574">
            <v>0</v>
          </cell>
          <cell r="H574">
            <v>0</v>
          </cell>
        </row>
        <row r="575">
          <cell r="C575" t="str">
            <v>UW142-03130-MY</v>
          </cell>
          <cell r="D575" t="str">
            <v>Kid's Long Underpants (Gray) 130cm</v>
          </cell>
          <cell r="E575">
            <v>0</v>
          </cell>
          <cell r="F575">
            <v>0</v>
          </cell>
          <cell r="G575">
            <v>0</v>
          </cell>
          <cell r="H575">
            <v>0</v>
          </cell>
        </row>
        <row r="576">
          <cell r="C576" t="str">
            <v>UW142-05110-MY</v>
          </cell>
          <cell r="D576" t="str">
            <v>Kid's Long Underpants (Pink) 110cm</v>
          </cell>
          <cell r="E576">
            <v>0</v>
          </cell>
          <cell r="F576">
            <v>0</v>
          </cell>
          <cell r="G576">
            <v>0</v>
          </cell>
          <cell r="H576">
            <v>0</v>
          </cell>
        </row>
        <row r="577">
          <cell r="C577" t="str">
            <v>UW142-05130-MY</v>
          </cell>
          <cell r="D577" t="str">
            <v>Kid's Long Underpants (Pink) 130cm</v>
          </cell>
          <cell r="E577">
            <v>0</v>
          </cell>
          <cell r="F577">
            <v>0</v>
          </cell>
          <cell r="G577">
            <v>0</v>
          </cell>
          <cell r="H577">
            <v>0</v>
          </cell>
        </row>
        <row r="578">
          <cell r="C578" t="str">
            <v>UW143-03110-MY</v>
          </cell>
          <cell r="D578" t="str">
            <v>Boy's Brief's (Gray) 110cm</v>
          </cell>
          <cell r="E578">
            <v>0</v>
          </cell>
          <cell r="F578">
            <v>0</v>
          </cell>
          <cell r="G578">
            <v>0</v>
          </cell>
          <cell r="H578">
            <v>0</v>
          </cell>
        </row>
        <row r="579">
          <cell r="C579" t="str">
            <v>UW143-03130-MY</v>
          </cell>
          <cell r="D579" t="str">
            <v>Boy's Brief's (Gray) 130cm</v>
          </cell>
          <cell r="E579">
            <v>0</v>
          </cell>
          <cell r="F579">
            <v>0</v>
          </cell>
          <cell r="G579">
            <v>0</v>
          </cell>
          <cell r="H579">
            <v>0</v>
          </cell>
        </row>
        <row r="580">
          <cell r="C580" t="str">
            <v>UW144-05110-MY</v>
          </cell>
          <cell r="D580" t="str">
            <v>Girl's Panties (Pink) 110cm</v>
          </cell>
          <cell r="E580">
            <v>5</v>
          </cell>
          <cell r="F580">
            <v>0</v>
          </cell>
          <cell r="G580">
            <v>0</v>
          </cell>
          <cell r="H580">
            <v>5</v>
          </cell>
        </row>
        <row r="581">
          <cell r="C581" t="str">
            <v>UW144-05130-MY</v>
          </cell>
          <cell r="D581" t="str">
            <v>Girl's Panties (Pink) 130cm</v>
          </cell>
          <cell r="E581">
            <v>0</v>
          </cell>
          <cell r="F581">
            <v>0</v>
          </cell>
          <cell r="G581">
            <v>0</v>
          </cell>
          <cell r="H581">
            <v>0</v>
          </cell>
        </row>
        <row r="582">
          <cell r="C582" t="str">
            <v>UW150-163-MY</v>
          </cell>
          <cell r="D582" t="str">
            <v>Lady's Short-Sleeve Undershirt (Lilac) M</v>
          </cell>
          <cell r="E582">
            <v>0</v>
          </cell>
          <cell r="F582">
            <v>0</v>
          </cell>
          <cell r="G582">
            <v>0</v>
          </cell>
          <cell r="H582">
            <v>0</v>
          </cell>
        </row>
        <row r="583">
          <cell r="C583" t="str">
            <v>UW150-164-MY</v>
          </cell>
          <cell r="D583" t="str">
            <v>Lady's Short-Sleeve Undershirt (Lilac) L</v>
          </cell>
          <cell r="E583">
            <v>0</v>
          </cell>
          <cell r="F583">
            <v>0</v>
          </cell>
          <cell r="G583">
            <v>0</v>
          </cell>
          <cell r="H583">
            <v>0</v>
          </cell>
        </row>
        <row r="584">
          <cell r="C584" t="str">
            <v>UW150-166-MY</v>
          </cell>
          <cell r="D584" t="str">
            <v>Lady's Short-Sleeve Undershirt (Lilac) LL</v>
          </cell>
          <cell r="E584">
            <v>0</v>
          </cell>
          <cell r="F584">
            <v>0</v>
          </cell>
          <cell r="G584">
            <v>0</v>
          </cell>
          <cell r="H584">
            <v>0</v>
          </cell>
        </row>
        <row r="585">
          <cell r="C585" t="str">
            <v>UW151-082-MY</v>
          </cell>
          <cell r="D585" t="str">
            <v>Lady's Camisole Undershirt (Black) S</v>
          </cell>
          <cell r="E585">
            <v>0</v>
          </cell>
          <cell r="F585">
            <v>0</v>
          </cell>
          <cell r="G585">
            <v>0</v>
          </cell>
          <cell r="H585">
            <v>0</v>
          </cell>
        </row>
        <row r="586">
          <cell r="C586" t="str">
            <v>UW151-083-MY</v>
          </cell>
          <cell r="D586" t="str">
            <v>Lady's Camisole Undershirt (Black) M</v>
          </cell>
          <cell r="E586">
            <v>109</v>
          </cell>
          <cell r="F586">
            <v>23</v>
          </cell>
          <cell r="G586">
            <v>14</v>
          </cell>
          <cell r="H586">
            <v>146</v>
          </cell>
        </row>
        <row r="587">
          <cell r="C587" t="str">
            <v>UW151-084-MY</v>
          </cell>
          <cell r="D587" t="str">
            <v>Lady's Camisole Undershirt (Black) L</v>
          </cell>
          <cell r="E587">
            <v>53</v>
          </cell>
          <cell r="F587">
            <v>18</v>
          </cell>
          <cell r="G587">
            <v>10</v>
          </cell>
          <cell r="H587">
            <v>81</v>
          </cell>
        </row>
        <row r="588">
          <cell r="C588" t="str">
            <v>UW151-086-MY</v>
          </cell>
          <cell r="D588" t="str">
            <v>Lady's Camisole Undershirt (Black) LL</v>
          </cell>
          <cell r="E588">
            <v>23</v>
          </cell>
          <cell r="F588">
            <v>9</v>
          </cell>
          <cell r="G588">
            <v>1</v>
          </cell>
          <cell r="H588">
            <v>33</v>
          </cell>
        </row>
        <row r="589">
          <cell r="C589" t="str">
            <v>UW152-082-MY</v>
          </cell>
          <cell r="D589" t="str">
            <v>Lady's Sleeveless Undershirt (Black) S</v>
          </cell>
          <cell r="E589">
            <v>0</v>
          </cell>
          <cell r="F589">
            <v>0</v>
          </cell>
          <cell r="G589">
            <v>0</v>
          </cell>
          <cell r="H589">
            <v>0</v>
          </cell>
        </row>
        <row r="590">
          <cell r="C590" t="str">
            <v>UW152-083-MY</v>
          </cell>
          <cell r="D590" t="str">
            <v>Lady's Sleeveless Undershirt (Black) M</v>
          </cell>
          <cell r="E590">
            <v>147</v>
          </cell>
          <cell r="F590">
            <v>54</v>
          </cell>
          <cell r="G590">
            <v>17</v>
          </cell>
          <cell r="H590">
            <v>218</v>
          </cell>
        </row>
        <row r="591">
          <cell r="C591" t="str">
            <v>UW152-084-MY</v>
          </cell>
          <cell r="D591" t="str">
            <v>Lady's Sleeveless Undershirt (Black) L</v>
          </cell>
          <cell r="E591">
            <v>155</v>
          </cell>
          <cell r="F591">
            <v>50</v>
          </cell>
          <cell r="G591">
            <v>16</v>
          </cell>
          <cell r="H591">
            <v>221</v>
          </cell>
        </row>
        <row r="592">
          <cell r="C592" t="str">
            <v>UW152-086-MY</v>
          </cell>
          <cell r="D592" t="str">
            <v>Lady's Sleeveless Undershirt (Black) LL</v>
          </cell>
          <cell r="E592">
            <v>29</v>
          </cell>
          <cell r="F592">
            <v>4</v>
          </cell>
          <cell r="G592">
            <v>5</v>
          </cell>
          <cell r="H592">
            <v>38</v>
          </cell>
        </row>
        <row r="593">
          <cell r="C593" t="str">
            <v>UW152-163-MY</v>
          </cell>
          <cell r="D593" t="str">
            <v>Lady's Sleeveless Undershirt (Lilac) M</v>
          </cell>
          <cell r="E593">
            <v>0</v>
          </cell>
          <cell r="F593">
            <v>1</v>
          </cell>
          <cell r="G593">
            <v>0</v>
          </cell>
          <cell r="H593">
            <v>1</v>
          </cell>
        </row>
        <row r="594">
          <cell r="C594" t="str">
            <v>UW152-164-MY</v>
          </cell>
          <cell r="D594" t="str">
            <v>Lady's Sleeveless Undershirt (Lilac) L</v>
          </cell>
          <cell r="E594">
            <v>70</v>
          </cell>
          <cell r="F594">
            <v>34</v>
          </cell>
          <cell r="G594">
            <v>18</v>
          </cell>
          <cell r="H594">
            <v>122</v>
          </cell>
        </row>
        <row r="595">
          <cell r="C595" t="str">
            <v>UW152-166-MY</v>
          </cell>
          <cell r="D595" t="str">
            <v>Lady's Sleeveless Undershirt (Lilac) LL</v>
          </cell>
          <cell r="E595">
            <v>0</v>
          </cell>
          <cell r="F595">
            <v>0</v>
          </cell>
          <cell r="G595">
            <v>0</v>
          </cell>
          <cell r="H595">
            <v>0</v>
          </cell>
        </row>
        <row r="596">
          <cell r="C596" t="str">
            <v>UW153-082-MY</v>
          </cell>
          <cell r="D596" t="str">
            <v>Lady's Scoopneck Long Undershirt (Black) S</v>
          </cell>
          <cell r="E596">
            <v>88</v>
          </cell>
          <cell r="F596">
            <v>41</v>
          </cell>
          <cell r="G596">
            <v>49</v>
          </cell>
          <cell r="H596">
            <v>178</v>
          </cell>
        </row>
        <row r="597">
          <cell r="C597" t="str">
            <v>UW153-083-MY</v>
          </cell>
          <cell r="D597" t="str">
            <v>Lady's Scoopneck Long Undershirt (Black) M</v>
          </cell>
          <cell r="E597">
            <v>39</v>
          </cell>
          <cell r="F597">
            <v>14</v>
          </cell>
          <cell r="G597">
            <v>15</v>
          </cell>
          <cell r="H597">
            <v>68</v>
          </cell>
        </row>
        <row r="598">
          <cell r="C598" t="str">
            <v>UW153-084-MY</v>
          </cell>
          <cell r="D598" t="str">
            <v>Lady's Scoopneck Long Undershirt (Black) L</v>
          </cell>
          <cell r="E598">
            <v>51</v>
          </cell>
          <cell r="F598">
            <v>13</v>
          </cell>
          <cell r="G598">
            <v>12</v>
          </cell>
          <cell r="H598">
            <v>76</v>
          </cell>
        </row>
        <row r="599">
          <cell r="C599" t="str">
            <v>UW153-086-MY</v>
          </cell>
          <cell r="D599" t="str">
            <v>Lady's Scoopneck Long Undershirt (Black) LL</v>
          </cell>
          <cell r="E599">
            <v>54</v>
          </cell>
          <cell r="F599">
            <v>15</v>
          </cell>
          <cell r="G599">
            <v>8</v>
          </cell>
          <cell r="H599">
            <v>77</v>
          </cell>
        </row>
        <row r="600">
          <cell r="C600" t="str">
            <v>UW154-033-MY</v>
          </cell>
          <cell r="D600" t="str">
            <v>Men's Short-Sleeve Undershirt (Gray) M</v>
          </cell>
          <cell r="E600">
            <v>0</v>
          </cell>
          <cell r="F600">
            <v>0</v>
          </cell>
          <cell r="G600">
            <v>0</v>
          </cell>
          <cell r="H600">
            <v>0</v>
          </cell>
        </row>
        <row r="601">
          <cell r="C601" t="str">
            <v>UW154-034-MY</v>
          </cell>
          <cell r="D601" t="str">
            <v>Men's Short-Sleeve Undershirt (Gray) L</v>
          </cell>
          <cell r="E601">
            <v>0</v>
          </cell>
          <cell r="F601">
            <v>0</v>
          </cell>
          <cell r="G601">
            <v>0</v>
          </cell>
          <cell r="H601">
            <v>0</v>
          </cell>
        </row>
        <row r="602">
          <cell r="C602" t="str">
            <v>UW154-036-MY</v>
          </cell>
          <cell r="D602" t="str">
            <v>Men's Short-Sleeve Undershirt (Gray) LL</v>
          </cell>
          <cell r="E602">
            <v>0</v>
          </cell>
          <cell r="F602">
            <v>0</v>
          </cell>
          <cell r="G602">
            <v>0</v>
          </cell>
          <cell r="H602">
            <v>0</v>
          </cell>
        </row>
        <row r="603">
          <cell r="C603" t="str">
            <v>UW154-082-MY</v>
          </cell>
          <cell r="D603" t="str">
            <v>Men's Short-Sleeve Undershirt (Black) S</v>
          </cell>
          <cell r="E603">
            <v>0</v>
          </cell>
          <cell r="F603">
            <v>0</v>
          </cell>
          <cell r="G603">
            <v>0</v>
          </cell>
          <cell r="H603">
            <v>0</v>
          </cell>
        </row>
        <row r="604">
          <cell r="C604" t="str">
            <v>UW154-083-MY</v>
          </cell>
          <cell r="D604" t="str">
            <v>Men's Short-Sleeve Undershirt (Black) M</v>
          </cell>
          <cell r="E604">
            <v>38</v>
          </cell>
          <cell r="F604">
            <v>13</v>
          </cell>
          <cell r="G604">
            <v>16</v>
          </cell>
          <cell r="H604">
            <v>67</v>
          </cell>
        </row>
        <row r="605">
          <cell r="C605" t="str">
            <v>UW154-084-MY</v>
          </cell>
          <cell r="D605" t="str">
            <v>Men's Short-Sleeve Undershirt (Black) L</v>
          </cell>
          <cell r="E605">
            <v>66</v>
          </cell>
          <cell r="F605">
            <v>21</v>
          </cell>
          <cell r="G605">
            <v>13</v>
          </cell>
          <cell r="H605">
            <v>100</v>
          </cell>
        </row>
        <row r="606">
          <cell r="C606" t="str">
            <v>UW154-086-MY</v>
          </cell>
          <cell r="D606" t="str">
            <v>Men's Short-Sleeve Undershirt (Black) LL</v>
          </cell>
          <cell r="E606">
            <v>36</v>
          </cell>
          <cell r="F606">
            <v>18</v>
          </cell>
          <cell r="G606">
            <v>7</v>
          </cell>
          <cell r="H606">
            <v>61</v>
          </cell>
        </row>
        <row r="607">
          <cell r="C607" t="str">
            <v>UW155-033-MY</v>
          </cell>
          <cell r="D607" t="str">
            <v>Men's Sleeveless Undershirt (Gray) M</v>
          </cell>
          <cell r="E607">
            <v>0</v>
          </cell>
          <cell r="F607">
            <v>0</v>
          </cell>
          <cell r="G607">
            <v>0</v>
          </cell>
          <cell r="H607">
            <v>0</v>
          </cell>
        </row>
        <row r="608">
          <cell r="C608" t="str">
            <v>UW155-034-MY</v>
          </cell>
          <cell r="D608" t="str">
            <v>Men's Sleeveless Undershirt (Gray) L</v>
          </cell>
          <cell r="E608">
            <v>0</v>
          </cell>
          <cell r="F608">
            <v>0</v>
          </cell>
          <cell r="G608">
            <v>0</v>
          </cell>
          <cell r="H608">
            <v>0</v>
          </cell>
        </row>
        <row r="609">
          <cell r="C609" t="str">
            <v>UW155-036-MY</v>
          </cell>
          <cell r="D609" t="str">
            <v>Men's Sleeveless Undershirt (Gray) LL</v>
          </cell>
          <cell r="E609">
            <v>0</v>
          </cell>
          <cell r="F609">
            <v>0</v>
          </cell>
          <cell r="G609">
            <v>0</v>
          </cell>
          <cell r="H609">
            <v>0</v>
          </cell>
        </row>
        <row r="610">
          <cell r="C610" t="str">
            <v>UW155-082-MY</v>
          </cell>
          <cell r="D610" t="str">
            <v>Men's Sleeveless Undershirt (Black) S</v>
          </cell>
          <cell r="E610">
            <v>78</v>
          </cell>
          <cell r="F610">
            <v>33</v>
          </cell>
          <cell r="G610">
            <v>45</v>
          </cell>
          <cell r="H610">
            <v>156</v>
          </cell>
        </row>
        <row r="611">
          <cell r="C611" t="str">
            <v>UW155-083-MY</v>
          </cell>
          <cell r="D611" t="str">
            <v>Men's Sleeveless Undershirt (Black) M</v>
          </cell>
          <cell r="E611">
            <v>58</v>
          </cell>
          <cell r="F611">
            <v>16</v>
          </cell>
          <cell r="G611">
            <v>5</v>
          </cell>
          <cell r="H611">
            <v>79</v>
          </cell>
        </row>
        <row r="612">
          <cell r="C612" t="str">
            <v>UW155-084-MY</v>
          </cell>
          <cell r="D612" t="str">
            <v>Men's Sleeveless Undershirt (Black) L</v>
          </cell>
          <cell r="E612">
            <v>68</v>
          </cell>
          <cell r="F612">
            <v>16</v>
          </cell>
          <cell r="G612">
            <v>12</v>
          </cell>
          <cell r="H612">
            <v>96</v>
          </cell>
        </row>
        <row r="613">
          <cell r="C613" t="str">
            <v>UW155-086-MY</v>
          </cell>
          <cell r="D613" t="str">
            <v>Men's Sleeveless Undershirt (Black) LL</v>
          </cell>
          <cell r="E613">
            <v>31</v>
          </cell>
          <cell r="F613">
            <v>2</v>
          </cell>
          <cell r="G613">
            <v>4</v>
          </cell>
          <cell r="H613">
            <v>37</v>
          </cell>
        </row>
        <row r="614">
          <cell r="C614" t="str">
            <v>UW156-083-MY</v>
          </cell>
          <cell r="D614" t="str">
            <v>Lady's Long-Sleeve Undershirt (Black) M</v>
          </cell>
          <cell r="E614">
            <v>202</v>
          </cell>
          <cell r="F614">
            <v>39</v>
          </cell>
          <cell r="G614">
            <v>15</v>
          </cell>
          <cell r="H614">
            <v>256</v>
          </cell>
        </row>
        <row r="615">
          <cell r="C615" t="str">
            <v>UW156-084-MY</v>
          </cell>
          <cell r="D615" t="str">
            <v>Lady's Long-Sleeve Undershirt (Black) L</v>
          </cell>
          <cell r="E615">
            <v>102</v>
          </cell>
          <cell r="F615">
            <v>17</v>
          </cell>
          <cell r="G615">
            <v>7</v>
          </cell>
          <cell r="H615">
            <v>126</v>
          </cell>
        </row>
        <row r="616">
          <cell r="C616" t="str">
            <v>UW156-086-MY</v>
          </cell>
          <cell r="D616" t="str">
            <v>Lady's Long-Sleeve Undershirt (Black) LL</v>
          </cell>
          <cell r="E616">
            <v>125</v>
          </cell>
          <cell r="F616">
            <v>35</v>
          </cell>
          <cell r="G616">
            <v>11</v>
          </cell>
          <cell r="H616">
            <v>171</v>
          </cell>
        </row>
        <row r="617">
          <cell r="C617" t="str">
            <v>UW156-163-MY</v>
          </cell>
          <cell r="D617" t="str">
            <v>Lady's Long-Sleeve Undershirt (Lilac) M</v>
          </cell>
          <cell r="E617">
            <v>0</v>
          </cell>
          <cell r="F617">
            <v>0</v>
          </cell>
          <cell r="G617">
            <v>0</v>
          </cell>
          <cell r="H617">
            <v>0</v>
          </cell>
        </row>
        <row r="618">
          <cell r="C618" t="str">
            <v>UW156-164-MY</v>
          </cell>
          <cell r="D618" t="str">
            <v>Lady's Long-Sleeve Undershirt (Lilac) L</v>
          </cell>
          <cell r="E618">
            <v>0</v>
          </cell>
          <cell r="F618">
            <v>0</v>
          </cell>
          <cell r="G618">
            <v>0</v>
          </cell>
          <cell r="H618">
            <v>0</v>
          </cell>
        </row>
        <row r="619">
          <cell r="C619" t="str">
            <v>UW156-166-MY</v>
          </cell>
          <cell r="D619" t="str">
            <v>Lady's Long-Sleeve Undershirt (Lilac) LL</v>
          </cell>
          <cell r="E619">
            <v>0</v>
          </cell>
          <cell r="F619">
            <v>0</v>
          </cell>
          <cell r="G619">
            <v>0</v>
          </cell>
          <cell r="H619">
            <v>0</v>
          </cell>
        </row>
        <row r="620">
          <cell r="C620" t="str">
            <v>UW157-083-MY</v>
          </cell>
          <cell r="D620" t="str">
            <v>Lady's Long Underpants (Black) M</v>
          </cell>
          <cell r="E620">
            <v>180</v>
          </cell>
          <cell r="F620">
            <v>49</v>
          </cell>
          <cell r="G620">
            <v>11</v>
          </cell>
          <cell r="H620">
            <v>240</v>
          </cell>
        </row>
        <row r="621">
          <cell r="C621" t="str">
            <v>UW157-084-MY</v>
          </cell>
          <cell r="D621" t="str">
            <v>Lady's Long Underpants (Black) L</v>
          </cell>
          <cell r="E621">
            <v>119</v>
          </cell>
          <cell r="F621">
            <v>29</v>
          </cell>
          <cell r="G621">
            <v>15</v>
          </cell>
          <cell r="H621">
            <v>163</v>
          </cell>
        </row>
        <row r="622">
          <cell r="C622" t="str">
            <v>UW157-086-MY</v>
          </cell>
          <cell r="D622" t="str">
            <v>Lady's Long Underpants (Black) LL</v>
          </cell>
          <cell r="E622">
            <v>45</v>
          </cell>
          <cell r="F622">
            <v>9</v>
          </cell>
          <cell r="G622">
            <v>13</v>
          </cell>
          <cell r="H622">
            <v>67</v>
          </cell>
        </row>
        <row r="623">
          <cell r="C623" t="str">
            <v>UW157-163-MY</v>
          </cell>
          <cell r="D623" t="str">
            <v>Lady's Long Underpants (Lilac) M</v>
          </cell>
          <cell r="E623">
            <v>0</v>
          </cell>
          <cell r="F623">
            <v>0</v>
          </cell>
          <cell r="G623">
            <v>3</v>
          </cell>
          <cell r="H623">
            <v>3</v>
          </cell>
        </row>
        <row r="624">
          <cell r="C624" t="str">
            <v>UW157-164-MY</v>
          </cell>
          <cell r="D624" t="str">
            <v>Lady's Long Underpants (Lilac) L</v>
          </cell>
          <cell r="E624">
            <v>0</v>
          </cell>
          <cell r="F624">
            <v>0</v>
          </cell>
          <cell r="G624">
            <v>0</v>
          </cell>
          <cell r="H624">
            <v>0</v>
          </cell>
        </row>
        <row r="625">
          <cell r="C625" t="str">
            <v>UW157-166-MY</v>
          </cell>
          <cell r="D625" t="str">
            <v>Lady's Long Underpants (Lilac) LL</v>
          </cell>
          <cell r="E625">
            <v>0</v>
          </cell>
          <cell r="F625">
            <v>0</v>
          </cell>
          <cell r="G625">
            <v>0</v>
          </cell>
          <cell r="H625">
            <v>0</v>
          </cell>
        </row>
        <row r="626">
          <cell r="C626" t="str">
            <v>UW158-033-MY</v>
          </cell>
          <cell r="D626" t="str">
            <v>Men's Long-Sleeve Undershirt (Gray) M</v>
          </cell>
          <cell r="E626">
            <v>4</v>
          </cell>
          <cell r="F626">
            <v>0</v>
          </cell>
          <cell r="G626">
            <v>0</v>
          </cell>
          <cell r="H626">
            <v>4</v>
          </cell>
        </row>
        <row r="627">
          <cell r="C627" t="str">
            <v>UW158-034-MY</v>
          </cell>
          <cell r="D627" t="str">
            <v>Men's Long-Sleeve Undershirt (Gray) L</v>
          </cell>
          <cell r="E627">
            <v>0</v>
          </cell>
          <cell r="F627">
            <v>0</v>
          </cell>
          <cell r="G627">
            <v>0</v>
          </cell>
          <cell r="H627">
            <v>0</v>
          </cell>
        </row>
        <row r="628">
          <cell r="C628" t="str">
            <v>UW158-036-MY</v>
          </cell>
          <cell r="D628" t="str">
            <v>Men's Long-Sleeve Undershirt (Gray) LL</v>
          </cell>
          <cell r="E628">
            <v>0</v>
          </cell>
          <cell r="F628">
            <v>0</v>
          </cell>
          <cell r="G628">
            <v>0</v>
          </cell>
          <cell r="H628">
            <v>0</v>
          </cell>
        </row>
        <row r="629">
          <cell r="C629" t="str">
            <v>UW158-083-MY</v>
          </cell>
          <cell r="D629" t="str">
            <v>Men's Long-Sleeve Undershirt (Black) M</v>
          </cell>
          <cell r="E629">
            <v>88</v>
          </cell>
          <cell r="F629">
            <v>19</v>
          </cell>
          <cell r="G629">
            <v>14</v>
          </cell>
          <cell r="H629">
            <v>121</v>
          </cell>
        </row>
        <row r="630">
          <cell r="C630" t="str">
            <v>UW158-084-MY</v>
          </cell>
          <cell r="D630" t="str">
            <v>Men's Long-Sleeve Undershirt (Black) L</v>
          </cell>
          <cell r="E630">
            <v>69</v>
          </cell>
          <cell r="F630">
            <v>9</v>
          </cell>
          <cell r="G630">
            <v>12</v>
          </cell>
          <cell r="H630">
            <v>90</v>
          </cell>
        </row>
        <row r="631">
          <cell r="C631" t="str">
            <v>UW158-086-MY</v>
          </cell>
          <cell r="D631" t="str">
            <v>Men's Long-Sleeve Undershirt (Black) LL</v>
          </cell>
          <cell r="E631">
            <v>71</v>
          </cell>
          <cell r="F631">
            <v>11</v>
          </cell>
          <cell r="G631">
            <v>12</v>
          </cell>
          <cell r="H631">
            <v>94</v>
          </cell>
        </row>
        <row r="632">
          <cell r="C632" t="str">
            <v>UW159-033-MY</v>
          </cell>
          <cell r="D632" t="str">
            <v>Men's Long Underpants (Gray) M</v>
          </cell>
          <cell r="E632">
            <v>12</v>
          </cell>
          <cell r="F632">
            <v>0</v>
          </cell>
          <cell r="G632">
            <v>0</v>
          </cell>
          <cell r="H632">
            <v>12</v>
          </cell>
        </row>
        <row r="633">
          <cell r="C633" t="str">
            <v>UW159-034-MY</v>
          </cell>
          <cell r="D633" t="str">
            <v>Men's Long Underpants (Gray) L</v>
          </cell>
          <cell r="E633">
            <v>0</v>
          </cell>
          <cell r="F633">
            <v>0</v>
          </cell>
          <cell r="G633">
            <v>0</v>
          </cell>
          <cell r="H633">
            <v>0</v>
          </cell>
        </row>
        <row r="634">
          <cell r="C634" t="str">
            <v>UW159-036-MY</v>
          </cell>
          <cell r="D634" t="str">
            <v>Men's Long Underpants (Gray) LL</v>
          </cell>
          <cell r="E634">
            <v>0</v>
          </cell>
          <cell r="F634">
            <v>0</v>
          </cell>
          <cell r="G634">
            <v>0</v>
          </cell>
          <cell r="H634">
            <v>0</v>
          </cell>
        </row>
        <row r="635">
          <cell r="C635" t="str">
            <v>UW159-083-MY</v>
          </cell>
          <cell r="D635" t="str">
            <v>Men's Long Underpants (Black) M</v>
          </cell>
          <cell r="E635">
            <v>57</v>
          </cell>
          <cell r="F635">
            <v>8</v>
          </cell>
          <cell r="G635">
            <v>9</v>
          </cell>
          <cell r="H635">
            <v>74</v>
          </cell>
        </row>
        <row r="636">
          <cell r="C636" t="str">
            <v>UW159-084-MY</v>
          </cell>
          <cell r="D636" t="str">
            <v>Men's Long Underpants (Black) L</v>
          </cell>
          <cell r="E636">
            <v>112</v>
          </cell>
          <cell r="F636">
            <v>17</v>
          </cell>
          <cell r="G636">
            <v>10</v>
          </cell>
          <cell r="H636">
            <v>139</v>
          </cell>
        </row>
        <row r="637">
          <cell r="C637" t="str">
            <v>UW159-086-MY</v>
          </cell>
          <cell r="D637" t="str">
            <v>Men's Long Underpants (Black) LL</v>
          </cell>
          <cell r="E637">
            <v>60</v>
          </cell>
          <cell r="F637">
            <v>12</v>
          </cell>
          <cell r="G637">
            <v>7</v>
          </cell>
          <cell r="H637">
            <v>79</v>
          </cell>
        </row>
        <row r="638">
          <cell r="C638" t="str">
            <v>UW171-083-MY</v>
          </cell>
          <cell r="D638" t="str">
            <v>Lady's Panties (Black) M</v>
          </cell>
          <cell r="E638">
            <v>0</v>
          </cell>
          <cell r="F638">
            <v>0</v>
          </cell>
          <cell r="G638">
            <v>0</v>
          </cell>
          <cell r="H638">
            <v>0</v>
          </cell>
        </row>
        <row r="639">
          <cell r="C639" t="str">
            <v>UW171-084-MY</v>
          </cell>
          <cell r="D639" t="str">
            <v>Lady's Panties (Black) L</v>
          </cell>
          <cell r="E639">
            <v>0</v>
          </cell>
          <cell r="F639">
            <v>0</v>
          </cell>
          <cell r="G639">
            <v>0</v>
          </cell>
          <cell r="H639">
            <v>0</v>
          </cell>
        </row>
        <row r="640">
          <cell r="C640" t="str">
            <v>UW171-086-MY</v>
          </cell>
          <cell r="D640" t="str">
            <v>Lady's Panties (Black) LL</v>
          </cell>
          <cell r="E640">
            <v>0</v>
          </cell>
          <cell r="F640">
            <v>0</v>
          </cell>
          <cell r="G640">
            <v>0</v>
          </cell>
          <cell r="H640">
            <v>0</v>
          </cell>
        </row>
        <row r="641">
          <cell r="C641" t="str">
            <v>UW172-083-MY</v>
          </cell>
          <cell r="D641" t="str">
            <v>Men's Boxer (Black) M</v>
          </cell>
          <cell r="E641">
            <v>203</v>
          </cell>
          <cell r="F641">
            <v>30</v>
          </cell>
          <cell r="G641">
            <v>24</v>
          </cell>
          <cell r="H641">
            <v>257</v>
          </cell>
        </row>
        <row r="642">
          <cell r="C642" t="str">
            <v>UW172-084-MY</v>
          </cell>
          <cell r="D642" t="str">
            <v>Men's Boxer (Black) L</v>
          </cell>
          <cell r="E642">
            <v>359</v>
          </cell>
          <cell r="F642">
            <v>110</v>
          </cell>
          <cell r="G642">
            <v>42</v>
          </cell>
          <cell r="H642">
            <v>511</v>
          </cell>
        </row>
        <row r="643">
          <cell r="C643" t="str">
            <v>UW172-086-MY</v>
          </cell>
          <cell r="D643" t="str">
            <v>Men's Boxer (Black) LL</v>
          </cell>
          <cell r="E643">
            <v>321</v>
          </cell>
          <cell r="F643">
            <v>133</v>
          </cell>
          <cell r="G643">
            <v>45</v>
          </cell>
          <cell r="H643">
            <v>499</v>
          </cell>
        </row>
        <row r="644">
          <cell r="C644" t="str">
            <v>UW181-023-MY</v>
          </cell>
          <cell r="D644" t="str">
            <v>Ladys Short-Sleeve Undershirt (White) M</v>
          </cell>
          <cell r="E644">
            <v>39</v>
          </cell>
          <cell r="F644">
            <v>4</v>
          </cell>
          <cell r="G644">
            <v>6</v>
          </cell>
          <cell r="H644">
            <v>49</v>
          </cell>
        </row>
        <row r="645">
          <cell r="C645" t="str">
            <v>UW181-024-MY</v>
          </cell>
          <cell r="D645" t="str">
            <v>Ladys Short-Sleeve Undershirt (White) L</v>
          </cell>
          <cell r="E645">
            <v>92</v>
          </cell>
          <cell r="F645">
            <v>19</v>
          </cell>
          <cell r="G645">
            <v>8</v>
          </cell>
          <cell r="H645">
            <v>119</v>
          </cell>
        </row>
        <row r="646">
          <cell r="C646" t="str">
            <v>UW181-026-MY</v>
          </cell>
          <cell r="D646" t="str">
            <v>Ladys Short-Sleeve Undershirt (White) LL</v>
          </cell>
          <cell r="E646">
            <v>46</v>
          </cell>
          <cell r="F646">
            <v>17</v>
          </cell>
          <cell r="G646">
            <v>12</v>
          </cell>
          <cell r="H646">
            <v>75</v>
          </cell>
        </row>
        <row r="647">
          <cell r="C647" t="str">
            <v>UW182-023-MY</v>
          </cell>
          <cell r="D647" t="str">
            <v>Mens Sleeveless Undershirt (White) M</v>
          </cell>
          <cell r="E647">
            <v>35</v>
          </cell>
          <cell r="F647">
            <v>17</v>
          </cell>
          <cell r="G647">
            <v>3</v>
          </cell>
          <cell r="H647">
            <v>55</v>
          </cell>
        </row>
        <row r="648">
          <cell r="C648" t="str">
            <v>UW182-024-MY</v>
          </cell>
          <cell r="D648" t="str">
            <v>Mens Sleeveless Undershirt (White) L</v>
          </cell>
          <cell r="E648">
            <v>55</v>
          </cell>
          <cell r="F648">
            <v>22</v>
          </cell>
          <cell r="G648">
            <v>4</v>
          </cell>
          <cell r="H648">
            <v>81</v>
          </cell>
        </row>
        <row r="649">
          <cell r="C649" t="str">
            <v>UW182-026-MY</v>
          </cell>
          <cell r="D649" t="str">
            <v>Mens Sleeveless Undershirt (White) LL</v>
          </cell>
          <cell r="E649">
            <v>21</v>
          </cell>
          <cell r="F649">
            <v>4</v>
          </cell>
          <cell r="G649">
            <v>10</v>
          </cell>
          <cell r="H649">
            <v>35</v>
          </cell>
        </row>
        <row r="650">
          <cell r="C650" t="str">
            <v>UW201-056-MY</v>
          </cell>
          <cell r="D650" t="str">
            <v>Comfort Long-Sleeve Undershirt for Women (Pink) LL</v>
          </cell>
          <cell r="E650">
            <v>0</v>
          </cell>
          <cell r="F650">
            <v>0</v>
          </cell>
          <cell r="G650">
            <v>0</v>
          </cell>
          <cell r="H650">
            <v>0</v>
          </cell>
        </row>
        <row r="651">
          <cell r="C651" t="str">
            <v>UW201-175-MY</v>
          </cell>
          <cell r="D651" t="str">
            <v>Comfort Women Lg Sleeve Udshirt (PERIWINKLE) ML</v>
          </cell>
          <cell r="E651">
            <v>0</v>
          </cell>
          <cell r="F651">
            <v>0</v>
          </cell>
          <cell r="G651">
            <v>3</v>
          </cell>
          <cell r="H651">
            <v>3</v>
          </cell>
        </row>
        <row r="652">
          <cell r="C652" t="str">
            <v>UW201-176-MY</v>
          </cell>
          <cell r="D652" t="str">
            <v>Comfort Women Lg Sleeve Udshirt (PERIWINKLE) LL</v>
          </cell>
          <cell r="E652">
            <v>31</v>
          </cell>
          <cell r="F652">
            <v>3</v>
          </cell>
          <cell r="G652">
            <v>5</v>
          </cell>
          <cell r="H652">
            <v>39</v>
          </cell>
        </row>
        <row r="653">
          <cell r="C653" t="str">
            <v>UW201-305-MY</v>
          </cell>
          <cell r="D653" t="str">
            <v>Comfort Long-Sleeve Undershirt for Women (Camellia) ML</v>
          </cell>
          <cell r="E653">
            <v>0</v>
          </cell>
          <cell r="F653">
            <v>0</v>
          </cell>
          <cell r="G653">
            <v>0</v>
          </cell>
          <cell r="H653">
            <v>0</v>
          </cell>
        </row>
        <row r="654">
          <cell r="C654" t="str">
            <v>UW201-306-MY</v>
          </cell>
          <cell r="D654" t="str">
            <v>Comfort Long-Sleeve Undershirt for Women (Camellia) LL</v>
          </cell>
          <cell r="E654">
            <v>111</v>
          </cell>
          <cell r="F654">
            <v>49</v>
          </cell>
          <cell r="G654">
            <v>8</v>
          </cell>
          <cell r="H654">
            <v>168</v>
          </cell>
        </row>
        <row r="655">
          <cell r="C655" t="str">
            <v>UW202-175-MY</v>
          </cell>
          <cell r="D655" t="str">
            <v>Comfort Women Long Underpants (PERIWINKLE) ML</v>
          </cell>
          <cell r="E655">
            <v>10</v>
          </cell>
          <cell r="F655">
            <v>2</v>
          </cell>
          <cell r="G655">
            <v>3</v>
          </cell>
          <cell r="H655">
            <v>15</v>
          </cell>
        </row>
        <row r="656">
          <cell r="C656" t="str">
            <v>UW202-176-MY</v>
          </cell>
          <cell r="D656" t="str">
            <v>Comfort Women Long Underpants (PERIWINKLE) LL</v>
          </cell>
          <cell r="E656">
            <v>32</v>
          </cell>
          <cell r="F656">
            <v>5</v>
          </cell>
          <cell r="G656">
            <v>6</v>
          </cell>
          <cell r="H656">
            <v>43</v>
          </cell>
        </row>
        <row r="657">
          <cell r="C657" t="str">
            <v>UW202-305-MY</v>
          </cell>
          <cell r="D657" t="str">
            <v>Comfort Long Underpants for Women (Camellia) ML</v>
          </cell>
          <cell r="E657">
            <v>0</v>
          </cell>
          <cell r="F657">
            <v>0</v>
          </cell>
          <cell r="G657">
            <v>2</v>
          </cell>
          <cell r="H657">
            <v>2</v>
          </cell>
        </row>
        <row r="658">
          <cell r="C658" t="str">
            <v>UW202-306-MY</v>
          </cell>
          <cell r="D658" t="str">
            <v>Comfort Long Underpants for Women (Camellia) LL</v>
          </cell>
          <cell r="E658">
            <v>0</v>
          </cell>
          <cell r="F658">
            <v>0</v>
          </cell>
          <cell r="G658">
            <v>0</v>
          </cell>
          <cell r="H658">
            <v>0</v>
          </cell>
        </row>
        <row r="659">
          <cell r="C659" t="str">
            <v>UW211-045-MY</v>
          </cell>
          <cell r="D659" t="str">
            <v>Comfort Men Long Sleeve Undershirt (PLUM) ML</v>
          </cell>
          <cell r="E659">
            <v>50</v>
          </cell>
          <cell r="F659">
            <v>11</v>
          </cell>
          <cell r="G659">
            <v>5</v>
          </cell>
          <cell r="H659">
            <v>66</v>
          </cell>
        </row>
        <row r="660">
          <cell r="C660" t="str">
            <v>UW211-046-MY</v>
          </cell>
          <cell r="D660" t="str">
            <v>Comfort Men Long Sleeve Undershirt (PLUM) LL</v>
          </cell>
          <cell r="E660">
            <v>40</v>
          </cell>
          <cell r="F660">
            <v>10</v>
          </cell>
          <cell r="G660">
            <v>6</v>
          </cell>
          <cell r="H660">
            <v>56</v>
          </cell>
        </row>
        <row r="661">
          <cell r="C661" t="str">
            <v>UW211-225-MY</v>
          </cell>
          <cell r="D661" t="str">
            <v>Comfort Long-Sleeve Undershirt for Men (Olive Drab) ML</v>
          </cell>
          <cell r="E661">
            <v>7</v>
          </cell>
          <cell r="F661">
            <v>8</v>
          </cell>
          <cell r="G661">
            <v>14</v>
          </cell>
          <cell r="H661">
            <v>29</v>
          </cell>
        </row>
        <row r="662">
          <cell r="C662" t="str">
            <v>UW211-226-MY</v>
          </cell>
          <cell r="D662" t="str">
            <v>Comfort Long-Sleeve Undershirt for Men (Olive Drab) LL</v>
          </cell>
          <cell r="E662">
            <v>65</v>
          </cell>
          <cell r="F662">
            <v>7</v>
          </cell>
          <cell r="G662">
            <v>8</v>
          </cell>
          <cell r="H662">
            <v>80</v>
          </cell>
        </row>
        <row r="663">
          <cell r="C663" t="str">
            <v>UW212-045-MY</v>
          </cell>
          <cell r="D663" t="str">
            <v>Comfort Men Long Underpants (PLUM) ML</v>
          </cell>
          <cell r="E663">
            <v>74</v>
          </cell>
          <cell r="F663">
            <v>18</v>
          </cell>
          <cell r="G663">
            <v>10</v>
          </cell>
          <cell r="H663">
            <v>102</v>
          </cell>
        </row>
        <row r="664">
          <cell r="C664" t="str">
            <v>UW212-046-MY</v>
          </cell>
          <cell r="D664" t="str">
            <v>Comfort Men Long Underpants (PLUM) LL</v>
          </cell>
          <cell r="E664">
            <v>66</v>
          </cell>
          <cell r="F664">
            <v>14</v>
          </cell>
          <cell r="G664">
            <v>9</v>
          </cell>
          <cell r="H664">
            <v>89</v>
          </cell>
        </row>
        <row r="665">
          <cell r="C665" t="str">
            <v>UW212-225-MY</v>
          </cell>
          <cell r="D665" t="str">
            <v>Comfort Long Underpants for Men (Olive Drab) ML</v>
          </cell>
          <cell r="E665">
            <v>0</v>
          </cell>
          <cell r="F665">
            <v>0</v>
          </cell>
          <cell r="G665">
            <v>0</v>
          </cell>
          <cell r="H665">
            <v>0</v>
          </cell>
        </row>
        <row r="666">
          <cell r="C666" t="str">
            <v>UW212-226-MY</v>
          </cell>
          <cell r="D666" t="str">
            <v>Comfort Long Underpants for Men (Olive Drab) LL</v>
          </cell>
          <cell r="E666">
            <v>23</v>
          </cell>
          <cell r="F666">
            <v>5</v>
          </cell>
          <cell r="G666">
            <v>5</v>
          </cell>
          <cell r="H666">
            <v>33</v>
          </cell>
        </row>
        <row r="667">
          <cell r="C667" t="str">
            <v>UW304-022-MY</v>
          </cell>
          <cell r="D667" t="str">
            <v>Lady's Long Underpants (Ivory) S</v>
          </cell>
          <cell r="E667">
            <v>10</v>
          </cell>
          <cell r="F667">
            <v>9</v>
          </cell>
          <cell r="G667">
            <v>5</v>
          </cell>
          <cell r="H667">
            <v>24</v>
          </cell>
        </row>
        <row r="668">
          <cell r="C668" t="str">
            <v>UW305-032-MY</v>
          </cell>
          <cell r="D668" t="str">
            <v>Men's Short-Sleeve Undershirt (Gray) S</v>
          </cell>
          <cell r="E668">
            <v>0</v>
          </cell>
          <cell r="F668">
            <v>0</v>
          </cell>
          <cell r="G668">
            <v>0</v>
          </cell>
          <cell r="H668">
            <v>0</v>
          </cell>
        </row>
        <row r="669">
          <cell r="C669" t="str">
            <v>UW307-032-MY</v>
          </cell>
          <cell r="D669" t="str">
            <v>Men's Long-Sleeve Undershirt (Gray) S</v>
          </cell>
          <cell r="E669">
            <v>0</v>
          </cell>
          <cell r="F669">
            <v>0</v>
          </cell>
          <cell r="G669">
            <v>0</v>
          </cell>
          <cell r="H669">
            <v>0</v>
          </cell>
        </row>
        <row r="670">
          <cell r="C670" t="str">
            <v>UW307-033-MY</v>
          </cell>
          <cell r="D670" t="str">
            <v>Men's Long-Sleeve Undershirt (Gray) M</v>
          </cell>
          <cell r="E670">
            <v>0</v>
          </cell>
          <cell r="F670">
            <v>0</v>
          </cell>
          <cell r="G670">
            <v>0</v>
          </cell>
          <cell r="H670">
            <v>0</v>
          </cell>
        </row>
        <row r="671">
          <cell r="C671" t="str">
            <v>UW307-036-MY</v>
          </cell>
          <cell r="D671" t="str">
            <v>Men's Long-Sleeve Undershirt (Gray) LL</v>
          </cell>
          <cell r="E671">
            <v>0</v>
          </cell>
          <cell r="F671">
            <v>0</v>
          </cell>
          <cell r="G671">
            <v>0</v>
          </cell>
          <cell r="H671">
            <v>0</v>
          </cell>
        </row>
        <row r="672">
          <cell r="C672" t="str">
            <v>UW308-032-MY</v>
          </cell>
          <cell r="D672" t="str">
            <v>Men's Long Underpants (Gray) S</v>
          </cell>
          <cell r="E672">
            <v>37</v>
          </cell>
          <cell r="F672">
            <v>4</v>
          </cell>
          <cell r="G672">
            <v>0</v>
          </cell>
          <cell r="H672">
            <v>41</v>
          </cell>
        </row>
        <row r="673">
          <cell r="C673" t="str">
            <v>UW308-033-MY</v>
          </cell>
          <cell r="D673" t="str">
            <v>Men's Long Underpants (Gray) M</v>
          </cell>
          <cell r="E673">
            <v>12</v>
          </cell>
          <cell r="F673">
            <v>2</v>
          </cell>
          <cell r="G673">
            <v>12</v>
          </cell>
          <cell r="H673">
            <v>26</v>
          </cell>
        </row>
        <row r="674">
          <cell r="C674" t="str">
            <v>UW308-034-MY</v>
          </cell>
          <cell r="D674" t="str">
            <v>Men's Long Underpants (Gray) L</v>
          </cell>
          <cell r="E674">
            <v>0</v>
          </cell>
          <cell r="F674">
            <v>0</v>
          </cell>
          <cell r="G674">
            <v>0</v>
          </cell>
          <cell r="H674">
            <v>0</v>
          </cell>
        </row>
        <row r="675">
          <cell r="C675" t="str">
            <v>UW308-036-MY</v>
          </cell>
          <cell r="D675" t="str">
            <v>Men's Long Underpants (Gray) LL</v>
          </cell>
          <cell r="E675">
            <v>0</v>
          </cell>
          <cell r="F675">
            <v>0</v>
          </cell>
          <cell r="G675">
            <v>0</v>
          </cell>
          <cell r="H675">
            <v>0</v>
          </cell>
        </row>
        <row r="676">
          <cell r="C676" t="str">
            <v>UW311-053-MY</v>
          </cell>
          <cell r="D676" t="str">
            <v>Lady's Short-Sleeve Undershirt (Light Pink) M</v>
          </cell>
          <cell r="E676">
            <v>91</v>
          </cell>
          <cell r="F676">
            <v>23</v>
          </cell>
          <cell r="G676">
            <v>12</v>
          </cell>
          <cell r="H676">
            <v>126</v>
          </cell>
        </row>
        <row r="677">
          <cell r="C677" t="str">
            <v>UW311-054-MY</v>
          </cell>
          <cell r="D677" t="str">
            <v>Lady's Short-Sleeve Undershirt (Light Pink) L</v>
          </cell>
          <cell r="E677">
            <v>132</v>
          </cell>
          <cell r="F677">
            <v>38</v>
          </cell>
          <cell r="G677">
            <v>14</v>
          </cell>
          <cell r="H677">
            <v>184</v>
          </cell>
        </row>
        <row r="678">
          <cell r="C678" t="str">
            <v>UW311-056-MY</v>
          </cell>
          <cell r="D678" t="str">
            <v>Lady's Short-Sleeve Undershirt (Light Pink) LL</v>
          </cell>
          <cell r="E678">
            <v>82</v>
          </cell>
          <cell r="F678">
            <v>18</v>
          </cell>
          <cell r="G678">
            <v>12</v>
          </cell>
          <cell r="H678">
            <v>112</v>
          </cell>
        </row>
        <row r="679">
          <cell r="C679" t="str">
            <v>UW3111-056-MY</v>
          </cell>
          <cell r="D679" t="str">
            <v>Shout Out For NI POWER - BUNDLE CODE USE</v>
          </cell>
          <cell r="E679">
            <v>0</v>
          </cell>
          <cell r="F679">
            <v>0</v>
          </cell>
          <cell r="G679">
            <v>0</v>
          </cell>
          <cell r="H679">
            <v>0</v>
          </cell>
        </row>
        <row r="680">
          <cell r="C680" t="str">
            <v>UW311-253-MY</v>
          </cell>
          <cell r="D680" t="str">
            <v>Lady's Short-Sleeve Undershirt (RED) M</v>
          </cell>
          <cell r="E680">
            <v>100</v>
          </cell>
          <cell r="F680">
            <v>30</v>
          </cell>
          <cell r="G680">
            <v>10</v>
          </cell>
          <cell r="H680">
            <v>140</v>
          </cell>
        </row>
        <row r="681">
          <cell r="C681" t="str">
            <v>UW311-254-MY</v>
          </cell>
          <cell r="D681" t="str">
            <v>Lady's Short-Sleeve Undershirt (RED) L</v>
          </cell>
          <cell r="E681">
            <v>90</v>
          </cell>
          <cell r="F681">
            <v>30</v>
          </cell>
          <cell r="G681">
            <v>10</v>
          </cell>
          <cell r="H681">
            <v>130</v>
          </cell>
        </row>
        <row r="682">
          <cell r="C682" t="str">
            <v>UW312-053-MY</v>
          </cell>
          <cell r="D682" t="str">
            <v>Lady's Long Underpants (Light Pink) M</v>
          </cell>
          <cell r="E682">
            <v>32</v>
          </cell>
          <cell r="F682">
            <v>12</v>
          </cell>
          <cell r="G682">
            <v>17</v>
          </cell>
          <cell r="H682">
            <v>61</v>
          </cell>
        </row>
        <row r="683">
          <cell r="C683" t="str">
            <v>UW312-054-MY</v>
          </cell>
          <cell r="D683" t="str">
            <v>Lady's Long Underpants (Light Pink) L</v>
          </cell>
          <cell r="E683">
            <v>25</v>
          </cell>
          <cell r="F683">
            <v>7</v>
          </cell>
          <cell r="G683">
            <v>10</v>
          </cell>
          <cell r="H683">
            <v>42</v>
          </cell>
        </row>
        <row r="684">
          <cell r="C684" t="str">
            <v>UW312-056-MY</v>
          </cell>
          <cell r="D684" t="str">
            <v>Lady's Long Underpants (Light Pink) LL</v>
          </cell>
          <cell r="E684">
            <v>30</v>
          </cell>
          <cell r="F684">
            <v>8</v>
          </cell>
          <cell r="G684">
            <v>8</v>
          </cell>
          <cell r="H684">
            <v>46</v>
          </cell>
        </row>
        <row r="685">
          <cell r="C685" t="str">
            <v>UW3131-136-MY</v>
          </cell>
          <cell r="D685" t="str">
            <v>Shout Out For NI POWER - BUNDLE CODE USE</v>
          </cell>
          <cell r="E685">
            <v>0</v>
          </cell>
          <cell r="F685">
            <v>0</v>
          </cell>
          <cell r="G685">
            <v>0</v>
          </cell>
          <cell r="H685">
            <v>0</v>
          </cell>
        </row>
        <row r="686">
          <cell r="C686" t="str">
            <v>UW313-133-MY</v>
          </cell>
          <cell r="D686" t="str">
            <v>Mens Short-Sleeve Undershirt (Beige) M</v>
          </cell>
          <cell r="E686">
            <v>67</v>
          </cell>
          <cell r="F686">
            <v>13</v>
          </cell>
          <cell r="G686">
            <v>14</v>
          </cell>
          <cell r="H686">
            <v>94</v>
          </cell>
        </row>
        <row r="687">
          <cell r="C687" t="str">
            <v>UW313-134-MY</v>
          </cell>
          <cell r="D687" t="str">
            <v>Mens Short-Sleeve Undershirt (Beige) L</v>
          </cell>
          <cell r="E687">
            <v>66</v>
          </cell>
          <cell r="F687">
            <v>17</v>
          </cell>
          <cell r="G687">
            <v>13</v>
          </cell>
          <cell r="H687">
            <v>96</v>
          </cell>
        </row>
        <row r="688">
          <cell r="C688" t="str">
            <v>UW313-136-MY</v>
          </cell>
          <cell r="D688" t="str">
            <v>Mens Short-Sleeve Undershirt (Beige) LL</v>
          </cell>
          <cell r="E688">
            <v>50</v>
          </cell>
          <cell r="F688">
            <v>8</v>
          </cell>
          <cell r="G688">
            <v>7</v>
          </cell>
          <cell r="H688">
            <v>65</v>
          </cell>
        </row>
        <row r="689">
          <cell r="C689" t="str">
            <v>UW313-173-MY</v>
          </cell>
          <cell r="D689" t="str">
            <v>Men's Short-Sleeve Undershirt (BLUE) M</v>
          </cell>
          <cell r="E689">
            <v>55</v>
          </cell>
          <cell r="F689">
            <v>10</v>
          </cell>
          <cell r="G689">
            <v>5</v>
          </cell>
          <cell r="H689">
            <v>70</v>
          </cell>
        </row>
        <row r="690">
          <cell r="C690" t="str">
            <v>UW313-174-MY</v>
          </cell>
          <cell r="D690" t="str">
            <v>Men's Short-Sleeve Undershirt (BLUE) L</v>
          </cell>
          <cell r="E690">
            <v>45</v>
          </cell>
          <cell r="F690">
            <v>10</v>
          </cell>
          <cell r="G690">
            <v>5</v>
          </cell>
          <cell r="H690">
            <v>60</v>
          </cell>
        </row>
        <row r="691">
          <cell r="C691" t="str">
            <v>UW314-133-MY</v>
          </cell>
          <cell r="D691" t="str">
            <v>Mens Long Underpants (Beige) M</v>
          </cell>
          <cell r="E691">
            <v>43</v>
          </cell>
          <cell r="F691">
            <v>11</v>
          </cell>
          <cell r="G691">
            <v>14</v>
          </cell>
          <cell r="H691">
            <v>68</v>
          </cell>
        </row>
        <row r="692">
          <cell r="C692" t="str">
            <v>UW314-134-MY</v>
          </cell>
          <cell r="D692" t="str">
            <v>Mens Long Underpants (Beige) L</v>
          </cell>
          <cell r="E692">
            <v>101</v>
          </cell>
          <cell r="F692">
            <v>26</v>
          </cell>
          <cell r="G692">
            <v>10</v>
          </cell>
          <cell r="H692">
            <v>137</v>
          </cell>
        </row>
        <row r="693">
          <cell r="C693" t="str">
            <v>UW314-136-MY</v>
          </cell>
          <cell r="D693" t="str">
            <v>Mens Long Underpants (Beige) LL</v>
          </cell>
          <cell r="E693">
            <v>54</v>
          </cell>
          <cell r="F693">
            <v>14</v>
          </cell>
          <cell r="G693">
            <v>6</v>
          </cell>
          <cell r="H693">
            <v>74</v>
          </cell>
        </row>
        <row r="694">
          <cell r="C694" t="str">
            <v>UW315-053-MY</v>
          </cell>
          <cell r="D694" t="str">
            <v>Ladys Long-Sleeve Undershirt (L.PINK) M</v>
          </cell>
          <cell r="E694">
            <v>52</v>
          </cell>
          <cell r="F694">
            <v>22</v>
          </cell>
          <cell r="G694">
            <v>10</v>
          </cell>
          <cell r="H694">
            <v>84</v>
          </cell>
        </row>
        <row r="695">
          <cell r="C695" t="str">
            <v>UW315-054-MY</v>
          </cell>
          <cell r="D695" t="str">
            <v>Ladys Long-Sleeve Undershirt (L.PINK) L</v>
          </cell>
          <cell r="E695">
            <v>40</v>
          </cell>
          <cell r="F695">
            <v>16</v>
          </cell>
          <cell r="G695">
            <v>5</v>
          </cell>
          <cell r="H695">
            <v>61</v>
          </cell>
        </row>
        <row r="696">
          <cell r="C696" t="str">
            <v>UW315-056-MY</v>
          </cell>
          <cell r="D696" t="str">
            <v>Ladys Long-Sleeve Undershirt (L.PINK) LL</v>
          </cell>
          <cell r="E696">
            <v>111</v>
          </cell>
          <cell r="F696">
            <v>27</v>
          </cell>
          <cell r="G696">
            <v>9</v>
          </cell>
          <cell r="H696">
            <v>147</v>
          </cell>
        </row>
        <row r="697">
          <cell r="C697" t="str">
            <v>UW316-133-MY</v>
          </cell>
          <cell r="D697" t="str">
            <v>Mens Long-Sleeve Undershirt (BEIGE) M</v>
          </cell>
          <cell r="E697">
            <v>100</v>
          </cell>
          <cell r="F697">
            <v>37</v>
          </cell>
          <cell r="G697">
            <v>10</v>
          </cell>
          <cell r="H697">
            <v>147</v>
          </cell>
        </row>
        <row r="698">
          <cell r="C698" t="str">
            <v>UW316-134-MY</v>
          </cell>
          <cell r="D698" t="str">
            <v>Mens Long-Sleeve Undershirt (BEIGE) L</v>
          </cell>
          <cell r="E698">
            <v>94</v>
          </cell>
          <cell r="F698">
            <v>31</v>
          </cell>
          <cell r="G698">
            <v>7</v>
          </cell>
          <cell r="H698">
            <v>132</v>
          </cell>
        </row>
        <row r="699">
          <cell r="C699" t="str">
            <v>UW316-136-MY</v>
          </cell>
          <cell r="D699" t="str">
            <v>Mens Long-Sleeve Undershirt (BEIGE) LL</v>
          </cell>
          <cell r="E699">
            <v>29</v>
          </cell>
          <cell r="F699">
            <v>9</v>
          </cell>
          <cell r="G699">
            <v>4</v>
          </cell>
          <cell r="H699">
            <v>42</v>
          </cell>
        </row>
        <row r="700">
          <cell r="C700" t="str">
            <v>UW317-043-MY</v>
          </cell>
          <cell r="D700" t="str">
            <v>Lady’s Long-Sleeve Undershirt (Purple) M</v>
          </cell>
          <cell r="E700">
            <v>105</v>
          </cell>
          <cell r="F700">
            <v>30</v>
          </cell>
          <cell r="G700">
            <v>15</v>
          </cell>
          <cell r="H700">
            <v>150</v>
          </cell>
        </row>
        <row r="701">
          <cell r="C701" t="str">
            <v>UW317-044-MY</v>
          </cell>
          <cell r="D701" t="str">
            <v>Lady’s Long-Sleeve Undershirt (Purple) L</v>
          </cell>
          <cell r="E701">
            <v>165</v>
          </cell>
          <cell r="F701">
            <v>30</v>
          </cell>
          <cell r="G701">
            <v>15</v>
          </cell>
          <cell r="H701">
            <v>210</v>
          </cell>
        </row>
        <row r="702">
          <cell r="C702" t="str">
            <v>UW318-033-MY</v>
          </cell>
          <cell r="D702" t="str">
            <v>Men’s Long-Sleeve Undershirt (Grey) M</v>
          </cell>
          <cell r="E702">
            <v>135</v>
          </cell>
          <cell r="F702">
            <v>30</v>
          </cell>
          <cell r="G702">
            <v>15</v>
          </cell>
          <cell r="H702">
            <v>180</v>
          </cell>
        </row>
        <row r="703">
          <cell r="C703" t="str">
            <v>UW318-034-MY</v>
          </cell>
          <cell r="D703" t="str">
            <v>Men’s Long-Sleeve Undershirt (Grey) L</v>
          </cell>
          <cell r="E703">
            <v>165</v>
          </cell>
          <cell r="F703">
            <v>60</v>
          </cell>
          <cell r="G703">
            <v>15</v>
          </cell>
          <cell r="H703">
            <v>240</v>
          </cell>
        </row>
        <row r="704">
          <cell r="C704" t="str">
            <v>UW321-05130-MY</v>
          </cell>
          <cell r="D704" t="str">
            <v>Kids Short-Sleeve Undershirt (Unisex) (Light Pink) 130CM</v>
          </cell>
          <cell r="E704">
            <v>129</v>
          </cell>
          <cell r="F704">
            <v>27</v>
          </cell>
          <cell r="G704">
            <v>13</v>
          </cell>
          <cell r="H704">
            <v>169</v>
          </cell>
        </row>
        <row r="705">
          <cell r="C705" t="str">
            <v>UW321-05150-MY</v>
          </cell>
          <cell r="D705" t="str">
            <v>Kids Short-Sleeve Undershirt (Unisex) (Light Pink) 150CM</v>
          </cell>
          <cell r="E705">
            <v>238</v>
          </cell>
          <cell r="F705">
            <v>49</v>
          </cell>
          <cell r="G705">
            <v>18</v>
          </cell>
          <cell r="H705">
            <v>305</v>
          </cell>
        </row>
        <row r="706">
          <cell r="C706" t="str">
            <v>UW321-13130-MY</v>
          </cell>
          <cell r="D706" t="str">
            <v>Kids Short-Sleeve Undershirt (Unisex) (Beige) 130CM</v>
          </cell>
          <cell r="E706">
            <v>123</v>
          </cell>
          <cell r="F706">
            <v>29</v>
          </cell>
          <cell r="G706">
            <v>11</v>
          </cell>
          <cell r="H706">
            <v>163</v>
          </cell>
        </row>
        <row r="707">
          <cell r="C707" t="str">
            <v>UW321-13150-MY</v>
          </cell>
          <cell r="D707" t="str">
            <v>Kids Short-Sleeve Undershirt (Unisex) (Beige) 150CM</v>
          </cell>
          <cell r="E707">
            <v>196</v>
          </cell>
          <cell r="F707">
            <v>41</v>
          </cell>
          <cell r="G707">
            <v>9</v>
          </cell>
          <cell r="H707">
            <v>246</v>
          </cell>
        </row>
        <row r="708">
          <cell r="C708" t="str">
            <v>UW322-05130-MY</v>
          </cell>
          <cell r="D708" t="str">
            <v>KIDS LONG-SLEEVE UNDERSHIRT (Unisex) (Light Pink) 130CM</v>
          </cell>
          <cell r="E708">
            <v>84</v>
          </cell>
          <cell r="F708">
            <v>22</v>
          </cell>
          <cell r="G708">
            <v>10</v>
          </cell>
          <cell r="H708">
            <v>116</v>
          </cell>
        </row>
        <row r="709">
          <cell r="C709" t="str">
            <v>UW322-05150-MY</v>
          </cell>
          <cell r="D709" t="str">
            <v>KIDS LONG-SLEEVE UNDERSHIRT (Unisex) (Light Pink) 150CM</v>
          </cell>
          <cell r="E709">
            <v>64</v>
          </cell>
          <cell r="F709">
            <v>14</v>
          </cell>
          <cell r="G709">
            <v>6</v>
          </cell>
          <cell r="H709">
            <v>84</v>
          </cell>
        </row>
        <row r="710">
          <cell r="C710" t="str">
            <v>UW322-13130-MY</v>
          </cell>
          <cell r="D710" t="str">
            <v>KIDS LONG-SLEEVE UNDERSHIRT (Unisex) (Beige) 130CM</v>
          </cell>
          <cell r="E710">
            <v>66</v>
          </cell>
          <cell r="F710">
            <v>17</v>
          </cell>
          <cell r="G710">
            <v>5</v>
          </cell>
          <cell r="H710">
            <v>88</v>
          </cell>
        </row>
        <row r="711">
          <cell r="C711" t="str">
            <v>UW322-13150-MY</v>
          </cell>
          <cell r="D711" t="str">
            <v>KIDS LONG-SLEEVE UNDERSHIRT (Unisex) (Beige) 150CM</v>
          </cell>
          <cell r="E711">
            <v>77</v>
          </cell>
          <cell r="F711">
            <v>9</v>
          </cell>
          <cell r="G711">
            <v>7</v>
          </cell>
          <cell r="H711">
            <v>93</v>
          </cell>
        </row>
        <row r="712">
          <cell r="C712" t="str">
            <v>UW323-05130-MY</v>
          </cell>
          <cell r="D712" t="str">
            <v>KIDS LONG UNDERPANTS (Unisex) (Light Pink) 130CM</v>
          </cell>
          <cell r="E712">
            <v>77</v>
          </cell>
          <cell r="F712">
            <v>21</v>
          </cell>
          <cell r="G712">
            <v>9</v>
          </cell>
          <cell r="H712">
            <v>107</v>
          </cell>
        </row>
        <row r="713">
          <cell r="C713" t="str">
            <v>UW323-05150-MY</v>
          </cell>
          <cell r="D713" t="str">
            <v>KIDS LONG UNDERPANTS (Unisex) (Light Pink) 150CM</v>
          </cell>
          <cell r="E713">
            <v>60</v>
          </cell>
          <cell r="F713">
            <v>14</v>
          </cell>
          <cell r="G713">
            <v>8</v>
          </cell>
          <cell r="H713">
            <v>82</v>
          </cell>
        </row>
        <row r="714">
          <cell r="C714" t="str">
            <v>UW323-13130-MY</v>
          </cell>
          <cell r="D714" t="str">
            <v>KIDS LONG UNDERPANTS (Unisex) (Beige) 130CM</v>
          </cell>
          <cell r="E714">
            <v>63</v>
          </cell>
          <cell r="F714">
            <v>19</v>
          </cell>
          <cell r="G714">
            <v>5</v>
          </cell>
          <cell r="H714">
            <v>87</v>
          </cell>
        </row>
        <row r="715">
          <cell r="C715" t="str">
            <v>UW323-13150-MY</v>
          </cell>
          <cell r="D715" t="str">
            <v>KIDS LONG UNDERPANTS (Unisex) (Beige) 150CM</v>
          </cell>
          <cell r="E715">
            <v>81</v>
          </cell>
          <cell r="F715">
            <v>14</v>
          </cell>
          <cell r="G715">
            <v>7</v>
          </cell>
          <cell r="H715">
            <v>102</v>
          </cell>
        </row>
        <row r="716">
          <cell r="C716" t="str">
            <v>UW324-05130-MY</v>
          </cell>
          <cell r="D716" t="str">
            <v>GIRLS PANTIES (Light Pink) 130CM</v>
          </cell>
          <cell r="E716">
            <v>89</v>
          </cell>
          <cell r="F716">
            <v>22</v>
          </cell>
          <cell r="G716">
            <v>11</v>
          </cell>
          <cell r="H716">
            <v>122</v>
          </cell>
        </row>
        <row r="717">
          <cell r="C717" t="str">
            <v>UW324-05150-MY</v>
          </cell>
          <cell r="D717" t="str">
            <v>GIRLS PANTIES (Light Pink) 150CM</v>
          </cell>
          <cell r="E717">
            <v>180</v>
          </cell>
          <cell r="F717">
            <v>33</v>
          </cell>
          <cell r="G717">
            <v>11</v>
          </cell>
          <cell r="H717">
            <v>224</v>
          </cell>
        </row>
        <row r="718">
          <cell r="C718" t="str">
            <v>UW325-13130-MY</v>
          </cell>
          <cell r="D718" t="str">
            <v>BOYS BRIEFS (Beige) 130CM</v>
          </cell>
          <cell r="E718">
            <v>64</v>
          </cell>
          <cell r="F718">
            <v>17</v>
          </cell>
          <cell r="G718">
            <v>5</v>
          </cell>
          <cell r="H718">
            <v>86</v>
          </cell>
        </row>
        <row r="719">
          <cell r="C719" t="str">
            <v>UW325-13150-MY</v>
          </cell>
          <cell r="D719" t="str">
            <v>BOYS BRIEFS (Beige) 150CM</v>
          </cell>
          <cell r="E719">
            <v>150</v>
          </cell>
          <cell r="F719">
            <v>30</v>
          </cell>
          <cell r="G719">
            <v>12</v>
          </cell>
          <cell r="H719">
            <v>192</v>
          </cell>
        </row>
        <row r="720">
          <cell r="C720" t="str">
            <v>UW326-05130-MY</v>
          </cell>
          <cell r="D720" t="str">
            <v>Kid's Sleeveless Undershirt (Unisex) (Pink) 130CM</v>
          </cell>
          <cell r="E720">
            <v>65</v>
          </cell>
          <cell r="F720">
            <v>18</v>
          </cell>
          <cell r="G720">
            <v>4</v>
          </cell>
          <cell r="H720">
            <v>87</v>
          </cell>
        </row>
        <row r="721">
          <cell r="C721" t="str">
            <v>UW326-05150-MY</v>
          </cell>
          <cell r="D721" t="str">
            <v>Kid's Sleeveless Undershirt (Unisex) (Pink) 150CM</v>
          </cell>
          <cell r="E721">
            <v>95</v>
          </cell>
          <cell r="F721">
            <v>23</v>
          </cell>
          <cell r="G721">
            <v>11</v>
          </cell>
          <cell r="H721">
            <v>129</v>
          </cell>
        </row>
        <row r="722">
          <cell r="C722" t="str">
            <v>UW326-13130-MY</v>
          </cell>
          <cell r="D722" t="str">
            <v>Kid's Sleeveless Undershirt (Unisex) (Beige) 130CM</v>
          </cell>
          <cell r="E722">
            <v>63</v>
          </cell>
          <cell r="F722">
            <v>20</v>
          </cell>
          <cell r="G722">
            <v>4</v>
          </cell>
          <cell r="H722">
            <v>87</v>
          </cell>
        </row>
        <row r="723">
          <cell r="C723" t="str">
            <v>UW326-13150-MY</v>
          </cell>
          <cell r="D723" t="str">
            <v>Kid's Sleeveless Undershirt (Unisex) (Beige) 150CM</v>
          </cell>
          <cell r="E723">
            <v>80</v>
          </cell>
          <cell r="F723">
            <v>16</v>
          </cell>
          <cell r="G723">
            <v>7</v>
          </cell>
          <cell r="H723">
            <v>103</v>
          </cell>
        </row>
        <row r="724">
          <cell r="C724" t="str">
            <v>UW401-032-MY</v>
          </cell>
          <cell r="D724" t="str">
            <v>Thermal Long-Sleeve Undershirt (Unisex) (Gray) S</v>
          </cell>
          <cell r="E724">
            <v>67</v>
          </cell>
          <cell r="F724">
            <v>18</v>
          </cell>
          <cell r="G724">
            <v>5</v>
          </cell>
          <cell r="H724">
            <v>90</v>
          </cell>
        </row>
        <row r="725">
          <cell r="C725" t="str">
            <v>UW401-033-MY</v>
          </cell>
          <cell r="D725" t="str">
            <v>Thermal Long-Sleeve Undershirt (Unisex) (Gray) M</v>
          </cell>
          <cell r="E725">
            <v>9</v>
          </cell>
          <cell r="F725">
            <v>0</v>
          </cell>
          <cell r="G725">
            <v>23</v>
          </cell>
          <cell r="H725">
            <v>32</v>
          </cell>
        </row>
        <row r="726">
          <cell r="C726" t="str">
            <v>UW401-034-MY</v>
          </cell>
          <cell r="D726" t="str">
            <v>Thermal Long-Sleeve Undershirt (Unisex) (Gray) L</v>
          </cell>
          <cell r="E726">
            <v>158</v>
          </cell>
          <cell r="F726">
            <v>33</v>
          </cell>
          <cell r="G726">
            <v>13</v>
          </cell>
          <cell r="H726">
            <v>204</v>
          </cell>
        </row>
        <row r="727">
          <cell r="C727" t="str">
            <v>UW401-036-MY</v>
          </cell>
          <cell r="D727" t="str">
            <v>Thermal Long-Sleeve Undershirt (Unisex) (Gray) LL</v>
          </cell>
          <cell r="E727">
            <v>130</v>
          </cell>
          <cell r="F727">
            <v>25</v>
          </cell>
          <cell r="G727">
            <v>12</v>
          </cell>
          <cell r="H727">
            <v>167</v>
          </cell>
        </row>
        <row r="728">
          <cell r="C728" t="str">
            <v>UW402-033-MY</v>
          </cell>
          <cell r="D728" t="str">
            <v>Ladys Thermal Long Underpants (Gray) M</v>
          </cell>
          <cell r="E728">
            <v>83</v>
          </cell>
          <cell r="F728">
            <v>9</v>
          </cell>
          <cell r="G728">
            <v>11</v>
          </cell>
          <cell r="H728">
            <v>103</v>
          </cell>
        </row>
        <row r="729">
          <cell r="C729" t="str">
            <v>UW402-034-MY</v>
          </cell>
          <cell r="D729" t="str">
            <v>Ladys Thermal Long Underpants (Gray) L</v>
          </cell>
          <cell r="E729">
            <v>116</v>
          </cell>
          <cell r="F729">
            <v>31</v>
          </cell>
          <cell r="G729">
            <v>0</v>
          </cell>
          <cell r="H729">
            <v>147</v>
          </cell>
        </row>
        <row r="730">
          <cell r="C730" t="str">
            <v>UW402-036-MY</v>
          </cell>
          <cell r="D730" t="str">
            <v>Ladys Thermal Long Underpants (Gray) LL</v>
          </cell>
          <cell r="E730">
            <v>103</v>
          </cell>
          <cell r="F730">
            <v>32</v>
          </cell>
          <cell r="G730">
            <v>13</v>
          </cell>
          <cell r="H730">
            <v>148</v>
          </cell>
        </row>
        <row r="731">
          <cell r="C731" t="str">
            <v>UW403-033-MY</v>
          </cell>
          <cell r="D731" t="str">
            <v>Mens Thermal Long Underpants (Gray) M</v>
          </cell>
          <cell r="E731">
            <v>48</v>
          </cell>
          <cell r="F731">
            <v>12</v>
          </cell>
          <cell r="G731">
            <v>15</v>
          </cell>
          <cell r="H731">
            <v>75</v>
          </cell>
        </row>
        <row r="732">
          <cell r="C732" t="str">
            <v>UW403-034-MY</v>
          </cell>
          <cell r="D732" t="str">
            <v>Mens Thermal Long Underpants (Gray) L</v>
          </cell>
          <cell r="E732">
            <v>81</v>
          </cell>
          <cell r="F732">
            <v>12</v>
          </cell>
          <cell r="G732">
            <v>8</v>
          </cell>
          <cell r="H732">
            <v>101</v>
          </cell>
        </row>
        <row r="733">
          <cell r="C733" t="str">
            <v>UW403-036-MY</v>
          </cell>
          <cell r="D733" t="str">
            <v>Mens Thermal Long Underpants (Gray) LL</v>
          </cell>
          <cell r="E733">
            <v>80</v>
          </cell>
          <cell r="F733">
            <v>20</v>
          </cell>
          <cell r="G733">
            <v>6</v>
          </cell>
          <cell r="H733">
            <v>106</v>
          </cell>
        </row>
        <row r="734">
          <cell r="C734" t="str">
            <v>UW601-102-MY</v>
          </cell>
          <cell r="D734" t="str">
            <v>Lady's High-Rise Panties (Beige) S</v>
          </cell>
          <cell r="E734">
            <v>0</v>
          </cell>
          <cell r="F734">
            <v>0</v>
          </cell>
          <cell r="G734">
            <v>0</v>
          </cell>
          <cell r="H734">
            <v>0</v>
          </cell>
        </row>
        <row r="735">
          <cell r="C735" t="str">
            <v>UW602-032-MY</v>
          </cell>
          <cell r="D735" t="str">
            <v>Lady's Comfort Panties (2 Pcs Set) (Gray) S</v>
          </cell>
          <cell r="E735">
            <v>7</v>
          </cell>
          <cell r="F735">
            <v>2</v>
          </cell>
          <cell r="G735">
            <v>0</v>
          </cell>
          <cell r="H735">
            <v>9</v>
          </cell>
        </row>
        <row r="736">
          <cell r="C736" t="str">
            <v>UW602-033-MY</v>
          </cell>
          <cell r="D736" t="str">
            <v>Lady's Comfort Panties (2 Pcs Set) (Gray) M</v>
          </cell>
          <cell r="E736">
            <v>0</v>
          </cell>
          <cell r="F736">
            <v>0</v>
          </cell>
          <cell r="G736">
            <v>0</v>
          </cell>
          <cell r="H736">
            <v>0</v>
          </cell>
        </row>
        <row r="737">
          <cell r="C737" t="str">
            <v>UW602-034-MY</v>
          </cell>
          <cell r="D737" t="str">
            <v>Lady's Comfort Panties (2 Pcs Set) (Gray) L</v>
          </cell>
          <cell r="E737">
            <v>0</v>
          </cell>
          <cell r="F737">
            <v>0</v>
          </cell>
          <cell r="G737">
            <v>0</v>
          </cell>
          <cell r="H737">
            <v>0</v>
          </cell>
        </row>
        <row r="738">
          <cell r="C738" t="str">
            <v>UW602-036-MY</v>
          </cell>
          <cell r="D738" t="str">
            <v>Lady's Comfort Panties (2 Pcs Set) (Gray) LL</v>
          </cell>
          <cell r="E738">
            <v>0</v>
          </cell>
          <cell r="F738">
            <v>0</v>
          </cell>
          <cell r="G738">
            <v>0</v>
          </cell>
          <cell r="H738">
            <v>0</v>
          </cell>
        </row>
        <row r="739">
          <cell r="C739" t="str">
            <v>UW602-042-MY</v>
          </cell>
          <cell r="D739" t="str">
            <v>Lady's Comfort Panties (2 Pcs Set) (Purple) S</v>
          </cell>
          <cell r="E739">
            <v>106</v>
          </cell>
          <cell r="F739">
            <v>14</v>
          </cell>
          <cell r="G739">
            <v>35</v>
          </cell>
          <cell r="H739">
            <v>155</v>
          </cell>
        </row>
        <row r="740">
          <cell r="C740" t="str">
            <v>UW602-043-MY</v>
          </cell>
          <cell r="D740" t="str">
            <v>Lady's Comfort Panties (2 Pcs Set) (Purple) M</v>
          </cell>
          <cell r="E740">
            <v>0</v>
          </cell>
          <cell r="F740">
            <v>0</v>
          </cell>
          <cell r="G740">
            <v>0</v>
          </cell>
          <cell r="H740">
            <v>0</v>
          </cell>
        </row>
        <row r="741">
          <cell r="C741" t="str">
            <v>UW602-044-MY</v>
          </cell>
          <cell r="D741" t="str">
            <v>Lady's Comfort Panties (2 Pcs Set) (Purple) L</v>
          </cell>
          <cell r="E741">
            <v>0</v>
          </cell>
          <cell r="F741">
            <v>0</v>
          </cell>
          <cell r="G741">
            <v>0</v>
          </cell>
          <cell r="H741">
            <v>0</v>
          </cell>
        </row>
        <row r="742">
          <cell r="C742" t="str">
            <v>UW602-046-MY</v>
          </cell>
          <cell r="D742" t="str">
            <v>Lady's Comfort Panties (2 Pcs Set) (Purple) LL</v>
          </cell>
          <cell r="E742">
            <v>0</v>
          </cell>
          <cell r="F742">
            <v>0</v>
          </cell>
          <cell r="G742">
            <v>0</v>
          </cell>
          <cell r="H742">
            <v>0</v>
          </cell>
        </row>
        <row r="743">
          <cell r="C743" t="str">
            <v>UW602-102-MY</v>
          </cell>
          <cell r="D743" t="str">
            <v>Lady's Comfort Panties (2 Pcs Set) (Beige) S</v>
          </cell>
          <cell r="E743">
            <v>3</v>
          </cell>
          <cell r="F743">
            <v>0</v>
          </cell>
          <cell r="G743">
            <v>0</v>
          </cell>
          <cell r="H743">
            <v>3</v>
          </cell>
        </row>
        <row r="744">
          <cell r="C744" t="str">
            <v>UW602-103-MY</v>
          </cell>
          <cell r="D744" t="str">
            <v>Lady's Comfort Panties (2 Pcs Set) (Beige) M</v>
          </cell>
          <cell r="E744">
            <v>0</v>
          </cell>
          <cell r="F744">
            <v>0</v>
          </cell>
          <cell r="G744">
            <v>0</v>
          </cell>
          <cell r="H744">
            <v>0</v>
          </cell>
        </row>
        <row r="745">
          <cell r="C745" t="str">
            <v>UW602-104-MY</v>
          </cell>
          <cell r="D745" t="str">
            <v>Lady's Comfort Panties (2 Pcs Set) (Beige) L</v>
          </cell>
          <cell r="E745">
            <v>0</v>
          </cell>
          <cell r="F745">
            <v>0</v>
          </cell>
          <cell r="G745">
            <v>0</v>
          </cell>
          <cell r="H745">
            <v>0</v>
          </cell>
        </row>
        <row r="746">
          <cell r="C746" t="str">
            <v>UW602-106-MY</v>
          </cell>
          <cell r="D746" t="str">
            <v>Lady's Comfort Panties (2 Pcs Set) (Beige) LL</v>
          </cell>
          <cell r="E746">
            <v>0</v>
          </cell>
          <cell r="F746">
            <v>0</v>
          </cell>
          <cell r="G746">
            <v>0</v>
          </cell>
          <cell r="H746">
            <v>0</v>
          </cell>
        </row>
        <row r="747">
          <cell r="C747" t="str">
            <v>UW603-032-MY</v>
          </cell>
          <cell r="D747" t="str">
            <v xml:space="preserve">Lady's Low-Rise Panties (2 Pcs Set) (Gray) S </v>
          </cell>
          <cell r="E747">
            <v>67</v>
          </cell>
          <cell r="F747">
            <v>30</v>
          </cell>
          <cell r="G747">
            <v>42</v>
          </cell>
          <cell r="H747">
            <v>139</v>
          </cell>
        </row>
        <row r="748">
          <cell r="C748" t="str">
            <v>UW603-033-MY</v>
          </cell>
          <cell r="D748" t="str">
            <v>Lady's Low-Rise Panties (2 Pcs Set) (Gray) M</v>
          </cell>
          <cell r="E748">
            <v>0</v>
          </cell>
          <cell r="F748">
            <v>0</v>
          </cell>
          <cell r="G748">
            <v>0</v>
          </cell>
          <cell r="H748">
            <v>0</v>
          </cell>
        </row>
        <row r="749">
          <cell r="C749" t="str">
            <v>UW603-034-MY</v>
          </cell>
          <cell r="D749" t="str">
            <v>Lady's Low-Rise Panties (2 Pcs Set) (Gray) L</v>
          </cell>
          <cell r="E749">
            <v>0</v>
          </cell>
          <cell r="F749">
            <v>0</v>
          </cell>
          <cell r="G749">
            <v>0</v>
          </cell>
          <cell r="H749">
            <v>0</v>
          </cell>
        </row>
        <row r="750">
          <cell r="C750" t="str">
            <v>UW603-036-MY</v>
          </cell>
          <cell r="D750" t="str">
            <v>Lady's Low-Rise Panties (2 Pcs Set) (Gray) LL</v>
          </cell>
          <cell r="E750">
            <v>129</v>
          </cell>
          <cell r="F750">
            <v>33</v>
          </cell>
          <cell r="G750">
            <v>33</v>
          </cell>
          <cell r="H750">
            <v>195</v>
          </cell>
        </row>
        <row r="751">
          <cell r="C751" t="str">
            <v>UW603-039-MY</v>
          </cell>
          <cell r="D751" t="str">
            <v>Lady's Low-Rise Panties (2 Pcs Set) (Gray) 3L</v>
          </cell>
          <cell r="E751">
            <v>13</v>
          </cell>
          <cell r="F751">
            <v>6</v>
          </cell>
          <cell r="G751">
            <v>0</v>
          </cell>
          <cell r="H751">
            <v>19</v>
          </cell>
        </row>
        <row r="752">
          <cell r="C752" t="str">
            <v>UW603-042-MY</v>
          </cell>
          <cell r="D752" t="str">
            <v xml:space="preserve">Lady's Low-Rise Panties (2 Pcs Set) (Purple) S </v>
          </cell>
          <cell r="E752">
            <v>136</v>
          </cell>
          <cell r="F752">
            <v>51</v>
          </cell>
          <cell r="G752">
            <v>46</v>
          </cell>
          <cell r="H752">
            <v>233</v>
          </cell>
        </row>
        <row r="753">
          <cell r="C753" t="str">
            <v>UW603-043-MY</v>
          </cell>
          <cell r="D753" t="str">
            <v>Lady's Low-Rise Panties (2 Pcs Set) (Purple) M</v>
          </cell>
          <cell r="E753">
            <v>68</v>
          </cell>
          <cell r="F753">
            <v>8</v>
          </cell>
          <cell r="G753">
            <v>7</v>
          </cell>
          <cell r="H753">
            <v>83</v>
          </cell>
        </row>
        <row r="754">
          <cell r="C754" t="str">
            <v>UW603-044-MY</v>
          </cell>
          <cell r="D754" t="str">
            <v>Lady's Low-Rise Panties (2 Pcs Set) (Purple) L</v>
          </cell>
          <cell r="E754">
            <v>4</v>
          </cell>
          <cell r="F754">
            <v>1</v>
          </cell>
          <cell r="G754">
            <v>8</v>
          </cell>
          <cell r="H754">
            <v>13</v>
          </cell>
        </row>
        <row r="755">
          <cell r="C755" t="str">
            <v>UW603-046-MY</v>
          </cell>
          <cell r="D755" t="str">
            <v>Lady's Low-Rise Panties (2 Pcs Set) (Purple) LL</v>
          </cell>
          <cell r="E755">
            <v>231</v>
          </cell>
          <cell r="F755">
            <v>93</v>
          </cell>
          <cell r="G755">
            <v>24</v>
          </cell>
          <cell r="H755">
            <v>348</v>
          </cell>
        </row>
        <row r="756">
          <cell r="C756" t="str">
            <v>UW603-049-MY</v>
          </cell>
          <cell r="D756" t="str">
            <v>Lady's Low-Rise Panties (2 Pcs Set) (Purple) 3L</v>
          </cell>
          <cell r="E756">
            <v>13</v>
          </cell>
          <cell r="F756">
            <v>2</v>
          </cell>
          <cell r="G756">
            <v>0</v>
          </cell>
          <cell r="H756">
            <v>15</v>
          </cell>
        </row>
        <row r="757">
          <cell r="C757" t="str">
            <v>UW603-102-MY</v>
          </cell>
          <cell r="D757" t="str">
            <v>Lady's Low-Rise Panties (2 Pcs Set) (Beige) S</v>
          </cell>
          <cell r="E757">
            <v>99</v>
          </cell>
          <cell r="F757">
            <v>18</v>
          </cell>
          <cell r="G757">
            <v>36</v>
          </cell>
          <cell r="H757">
            <v>153</v>
          </cell>
        </row>
        <row r="758">
          <cell r="C758" t="str">
            <v>UW603-103-MY</v>
          </cell>
          <cell r="D758" t="str">
            <v>Lady's Low-Rise Panties (2 Pcs Set) (Beige) M</v>
          </cell>
          <cell r="E758">
            <v>14</v>
          </cell>
          <cell r="F758">
            <v>40</v>
          </cell>
          <cell r="G758">
            <v>4</v>
          </cell>
          <cell r="H758">
            <v>58</v>
          </cell>
        </row>
        <row r="759">
          <cell r="C759" t="str">
            <v>UW603-104-MY</v>
          </cell>
          <cell r="D759" t="str">
            <v>Lady's Low-Rise Panties (2 Pcs Set) (Beige) L</v>
          </cell>
          <cell r="E759">
            <v>138</v>
          </cell>
          <cell r="F759">
            <v>59</v>
          </cell>
          <cell r="G759">
            <v>8</v>
          </cell>
          <cell r="H759">
            <v>205</v>
          </cell>
        </row>
        <row r="760">
          <cell r="C760" t="str">
            <v>UW603-106-MY</v>
          </cell>
          <cell r="D760" t="str">
            <v>Lady's Low-Rise Panties (2 Pcs Set) (Beige) LL</v>
          </cell>
          <cell r="E760">
            <v>173</v>
          </cell>
          <cell r="F760">
            <v>66</v>
          </cell>
          <cell r="G760">
            <v>27</v>
          </cell>
          <cell r="H760">
            <v>266</v>
          </cell>
        </row>
        <row r="761">
          <cell r="C761" t="str">
            <v>UW603-109-MY</v>
          </cell>
          <cell r="D761" t="str">
            <v>Lady's Low-Rise Panties (2 Pcs Set) (Beige) 3L</v>
          </cell>
          <cell r="E761">
            <v>11</v>
          </cell>
          <cell r="F761">
            <v>5</v>
          </cell>
          <cell r="G761">
            <v>0</v>
          </cell>
          <cell r="H761">
            <v>16</v>
          </cell>
        </row>
        <row r="762">
          <cell r="C762" t="str">
            <v>UW604-012-MY</v>
          </cell>
          <cell r="D762" t="str">
            <v>Men's Boxers (Navy Blue) S</v>
          </cell>
          <cell r="E762">
            <v>0</v>
          </cell>
          <cell r="F762">
            <v>0</v>
          </cell>
          <cell r="G762">
            <v>0</v>
          </cell>
          <cell r="H762">
            <v>0</v>
          </cell>
        </row>
        <row r="763">
          <cell r="C763" t="str">
            <v>UW604-016-MY</v>
          </cell>
          <cell r="D763" t="str">
            <v>Men's Boxers (Navy Blue) LL</v>
          </cell>
          <cell r="E763">
            <v>0</v>
          </cell>
          <cell r="F763">
            <v>0</v>
          </cell>
          <cell r="G763">
            <v>0</v>
          </cell>
          <cell r="H763">
            <v>0</v>
          </cell>
        </row>
        <row r="764">
          <cell r="C764" t="str">
            <v>UW604-032-MY</v>
          </cell>
          <cell r="D764" t="str">
            <v>Men's Boxers (Gray) S</v>
          </cell>
          <cell r="E764">
            <v>0</v>
          </cell>
          <cell r="F764">
            <v>0</v>
          </cell>
          <cell r="G764">
            <v>0</v>
          </cell>
          <cell r="H764">
            <v>0</v>
          </cell>
        </row>
        <row r="765">
          <cell r="C765" t="str">
            <v>UW605-012-MY</v>
          </cell>
          <cell r="D765" t="str">
            <v>Men's Briefs (Navy Blue) S</v>
          </cell>
          <cell r="E765">
            <v>0</v>
          </cell>
          <cell r="F765">
            <v>0</v>
          </cell>
          <cell r="G765">
            <v>0</v>
          </cell>
          <cell r="H765">
            <v>0</v>
          </cell>
        </row>
        <row r="766">
          <cell r="C766" t="str">
            <v>UW605-013-MY</v>
          </cell>
          <cell r="D766" t="str">
            <v>Men's Briefs (Navy Blue) M</v>
          </cell>
          <cell r="E766">
            <v>0</v>
          </cell>
          <cell r="F766">
            <v>0</v>
          </cell>
          <cell r="G766">
            <v>0</v>
          </cell>
          <cell r="H766">
            <v>0</v>
          </cell>
        </row>
        <row r="767">
          <cell r="C767" t="str">
            <v>UW605-032-MY</v>
          </cell>
          <cell r="D767" t="str">
            <v>Men's Briefs (Gray) S</v>
          </cell>
          <cell r="E767">
            <v>0</v>
          </cell>
          <cell r="F767">
            <v>0</v>
          </cell>
          <cell r="G767">
            <v>0</v>
          </cell>
          <cell r="H767">
            <v>0</v>
          </cell>
        </row>
        <row r="768">
          <cell r="C768" t="str">
            <v>UW605-033-MY</v>
          </cell>
          <cell r="D768" t="str">
            <v>Men's Briefs (Gray) M</v>
          </cell>
          <cell r="E768">
            <v>0</v>
          </cell>
          <cell r="F768">
            <v>0</v>
          </cell>
          <cell r="G768">
            <v>0</v>
          </cell>
          <cell r="H768">
            <v>0</v>
          </cell>
        </row>
        <row r="769">
          <cell r="C769" t="str">
            <v>UW606-033-MY</v>
          </cell>
          <cell r="D769" t="str">
            <v>Women's High-Rise Panties (2 Pcs Set) (Gray) M</v>
          </cell>
          <cell r="E769">
            <v>182</v>
          </cell>
          <cell r="F769">
            <v>14</v>
          </cell>
          <cell r="G769">
            <v>15</v>
          </cell>
          <cell r="H769">
            <v>211</v>
          </cell>
        </row>
        <row r="770">
          <cell r="C770" t="str">
            <v>UW606-034-MY</v>
          </cell>
          <cell r="D770" t="str">
            <v>Women's High-Rise Panties (2 Pcs Set) (Gray) L</v>
          </cell>
          <cell r="E770">
            <v>223</v>
          </cell>
          <cell r="F770">
            <v>61</v>
          </cell>
          <cell r="G770">
            <v>6</v>
          </cell>
          <cell r="H770">
            <v>290</v>
          </cell>
        </row>
        <row r="771">
          <cell r="C771" t="str">
            <v>UW606-036-MY</v>
          </cell>
          <cell r="D771" t="str">
            <v>Women's High-Rise Panties (2 Pcs Set) (Gray) LL</v>
          </cell>
          <cell r="E771">
            <v>121</v>
          </cell>
          <cell r="F771">
            <v>38</v>
          </cell>
          <cell r="G771">
            <v>21</v>
          </cell>
          <cell r="H771">
            <v>180</v>
          </cell>
        </row>
        <row r="772">
          <cell r="C772" t="str">
            <v>UW606-083-MY</v>
          </cell>
          <cell r="D772" t="str">
            <v>Womens High-Rise Panties 2pcs (Black) M</v>
          </cell>
          <cell r="E772">
            <v>150</v>
          </cell>
          <cell r="F772">
            <v>47</v>
          </cell>
          <cell r="G772">
            <v>23</v>
          </cell>
          <cell r="H772">
            <v>220</v>
          </cell>
        </row>
        <row r="773">
          <cell r="C773" t="str">
            <v>UW606-084-MY</v>
          </cell>
          <cell r="D773" t="str">
            <v>Womens High-Rise Panties 2pcs (Black) L</v>
          </cell>
          <cell r="E773">
            <v>160</v>
          </cell>
          <cell r="F773">
            <v>49</v>
          </cell>
          <cell r="G773">
            <v>27</v>
          </cell>
          <cell r="H773">
            <v>236</v>
          </cell>
        </row>
        <row r="774">
          <cell r="C774" t="str">
            <v>UW606-086-MY</v>
          </cell>
          <cell r="D774" t="str">
            <v>Womens High-Rise Panties 2pcs (Black) LL</v>
          </cell>
          <cell r="E774">
            <v>107</v>
          </cell>
          <cell r="F774">
            <v>35</v>
          </cell>
          <cell r="G774">
            <v>9</v>
          </cell>
          <cell r="H774">
            <v>151</v>
          </cell>
        </row>
        <row r="775">
          <cell r="C775" t="str">
            <v>UW606-089-MY</v>
          </cell>
          <cell r="D775" t="str">
            <v>Womens High-Rise Panties 2pcs (Black) 3L</v>
          </cell>
          <cell r="E775">
            <v>120</v>
          </cell>
          <cell r="F775">
            <v>39</v>
          </cell>
          <cell r="G775">
            <v>17</v>
          </cell>
          <cell r="H775">
            <v>176</v>
          </cell>
        </row>
        <row r="776">
          <cell r="C776" t="str">
            <v>UW606-103-MY</v>
          </cell>
          <cell r="D776" t="str">
            <v>Women's High-Rise Panties (2 Pcs Set) (Beige) M</v>
          </cell>
          <cell r="E776">
            <v>356</v>
          </cell>
          <cell r="F776">
            <v>67</v>
          </cell>
          <cell r="G776">
            <v>72</v>
          </cell>
          <cell r="H776">
            <v>495</v>
          </cell>
        </row>
        <row r="777">
          <cell r="C777" t="str">
            <v>UW606-104-MY</v>
          </cell>
          <cell r="D777" t="str">
            <v>Women's High-Rise Panties (2 Pcs Set) (Beige) L</v>
          </cell>
          <cell r="E777">
            <v>467</v>
          </cell>
          <cell r="F777">
            <v>108</v>
          </cell>
          <cell r="G777">
            <v>56</v>
          </cell>
          <cell r="H777">
            <v>631</v>
          </cell>
        </row>
        <row r="778">
          <cell r="C778" t="str">
            <v>UW606-106-MY</v>
          </cell>
          <cell r="D778" t="str">
            <v>Women's High-Rise Panties (2 Pcs Set) (Beige) LL</v>
          </cell>
          <cell r="E778">
            <v>192</v>
          </cell>
          <cell r="F778">
            <v>62</v>
          </cell>
          <cell r="G778">
            <v>19</v>
          </cell>
          <cell r="H778">
            <v>273</v>
          </cell>
        </row>
        <row r="779">
          <cell r="C779" t="str">
            <v>UW606-109-MY</v>
          </cell>
          <cell r="D779" t="str">
            <v>Womens High-Rise Panties (2 Pcs Set) (Beige) 3L</v>
          </cell>
          <cell r="E779">
            <v>127</v>
          </cell>
          <cell r="F779">
            <v>3</v>
          </cell>
          <cell r="G779">
            <v>24</v>
          </cell>
          <cell r="H779">
            <v>154</v>
          </cell>
        </row>
        <row r="780">
          <cell r="C780" t="str">
            <v>UW607-053-MY</v>
          </cell>
          <cell r="D780" t="str">
            <v>Lady Mid-Rise Panties (Light Pink) M</v>
          </cell>
          <cell r="E780">
            <v>0</v>
          </cell>
          <cell r="F780">
            <v>0</v>
          </cell>
          <cell r="G780">
            <v>0</v>
          </cell>
          <cell r="H780">
            <v>0</v>
          </cell>
        </row>
        <row r="781">
          <cell r="C781" t="str">
            <v>UW607-054-MY</v>
          </cell>
          <cell r="D781" t="str">
            <v>Lady Mid-Rise Panties (Light Pink) L</v>
          </cell>
          <cell r="E781">
            <v>0</v>
          </cell>
          <cell r="F781">
            <v>0</v>
          </cell>
          <cell r="G781">
            <v>0</v>
          </cell>
          <cell r="H781">
            <v>0</v>
          </cell>
        </row>
        <row r="782">
          <cell r="C782" t="str">
            <v>UW607-056-MY</v>
          </cell>
          <cell r="D782" t="str">
            <v>Lady Mid-Rise Panties (Light Pink) LL</v>
          </cell>
          <cell r="E782">
            <v>7</v>
          </cell>
          <cell r="F782">
            <v>3</v>
          </cell>
          <cell r="G782">
            <v>2</v>
          </cell>
          <cell r="H782">
            <v>12</v>
          </cell>
        </row>
        <row r="783">
          <cell r="C783" t="str">
            <v>UW607-083-MY</v>
          </cell>
          <cell r="D783" t="str">
            <v>Ladys Mid-Rise Panties 2pcs (Black) M</v>
          </cell>
          <cell r="E783">
            <v>97</v>
          </cell>
          <cell r="F783">
            <v>51</v>
          </cell>
          <cell r="G783">
            <v>10</v>
          </cell>
          <cell r="H783">
            <v>158</v>
          </cell>
        </row>
        <row r="784">
          <cell r="C784" t="str">
            <v>UW607-084-MY</v>
          </cell>
          <cell r="D784" t="str">
            <v>Ladys Mid-Rise Panties 2pcs (Black) L</v>
          </cell>
          <cell r="E784">
            <v>134</v>
          </cell>
          <cell r="F784">
            <v>46</v>
          </cell>
          <cell r="G784">
            <v>1</v>
          </cell>
          <cell r="H784">
            <v>181</v>
          </cell>
        </row>
        <row r="785">
          <cell r="C785" t="str">
            <v>UW607-086-MY</v>
          </cell>
          <cell r="D785" t="str">
            <v>Ladys Mid-Rise Panties 2pcs (Black) LL</v>
          </cell>
          <cell r="E785">
            <v>59</v>
          </cell>
          <cell r="F785">
            <v>17</v>
          </cell>
          <cell r="G785">
            <v>7</v>
          </cell>
          <cell r="H785">
            <v>83</v>
          </cell>
        </row>
        <row r="786">
          <cell r="C786" t="str">
            <v>UW607-103-MY</v>
          </cell>
          <cell r="D786" t="str">
            <v>Ladys Mid-Rise Panties 2pcs (Beige) M</v>
          </cell>
          <cell r="E786">
            <v>108</v>
          </cell>
          <cell r="F786">
            <v>57</v>
          </cell>
          <cell r="G786">
            <v>13</v>
          </cell>
          <cell r="H786">
            <v>178</v>
          </cell>
        </row>
        <row r="787">
          <cell r="C787" t="str">
            <v>UW607-104-MY</v>
          </cell>
          <cell r="D787" t="str">
            <v>Ladys Mid-Rise Panties 2pcs (Beige) L</v>
          </cell>
          <cell r="E787">
            <v>149</v>
          </cell>
          <cell r="F787">
            <v>58</v>
          </cell>
          <cell r="G787">
            <v>16</v>
          </cell>
          <cell r="H787">
            <v>223</v>
          </cell>
        </row>
        <row r="788">
          <cell r="C788" t="str">
            <v>UW607-106-MY</v>
          </cell>
          <cell r="D788" t="str">
            <v>Ladys Mid-Rise Panties 2pcs (Beige) LL</v>
          </cell>
          <cell r="E788">
            <v>53</v>
          </cell>
          <cell r="F788">
            <v>18</v>
          </cell>
          <cell r="G788">
            <v>10</v>
          </cell>
          <cell r="H788">
            <v>81</v>
          </cell>
        </row>
        <row r="789">
          <cell r="C789" t="str">
            <v>UW607-253-MY</v>
          </cell>
          <cell r="D789" t="str">
            <v>Lady Mid-Rise Panties (Red) M</v>
          </cell>
          <cell r="E789">
            <v>0</v>
          </cell>
          <cell r="F789">
            <v>0</v>
          </cell>
          <cell r="G789">
            <v>0</v>
          </cell>
          <cell r="H789">
            <v>0</v>
          </cell>
        </row>
        <row r="790">
          <cell r="C790" t="str">
            <v>UW607-254-MY</v>
          </cell>
          <cell r="D790" t="str">
            <v>Lady Mid-Rise Panties (Red) L</v>
          </cell>
          <cell r="E790">
            <v>0</v>
          </cell>
          <cell r="F790">
            <v>0</v>
          </cell>
          <cell r="G790">
            <v>0</v>
          </cell>
          <cell r="H790">
            <v>0</v>
          </cell>
        </row>
        <row r="791">
          <cell r="C791" t="str">
            <v>UW607-256-MY</v>
          </cell>
          <cell r="D791" t="str">
            <v>Lady Mid-Rise Panties (Red) LL</v>
          </cell>
          <cell r="E791">
            <v>5</v>
          </cell>
          <cell r="F791">
            <v>1</v>
          </cell>
          <cell r="G791">
            <v>1</v>
          </cell>
          <cell r="H791">
            <v>7</v>
          </cell>
        </row>
        <row r="792">
          <cell r="C792" t="str">
            <v>UW608-223-MY</v>
          </cell>
          <cell r="D792" t="str">
            <v>Men's Boxes (Olive) M</v>
          </cell>
          <cell r="E792">
            <v>98</v>
          </cell>
          <cell r="F792">
            <v>0</v>
          </cell>
          <cell r="G792">
            <v>17</v>
          </cell>
          <cell r="H792">
            <v>115</v>
          </cell>
        </row>
        <row r="793">
          <cell r="C793" t="str">
            <v>UW608-224-MY</v>
          </cell>
          <cell r="D793" t="str">
            <v>Men's Boxes (Olive) L</v>
          </cell>
          <cell r="E793">
            <v>295</v>
          </cell>
          <cell r="F793">
            <v>108</v>
          </cell>
          <cell r="G793">
            <v>25</v>
          </cell>
          <cell r="H793">
            <v>428</v>
          </cell>
        </row>
        <row r="794">
          <cell r="C794" t="str">
            <v>UW608-226-MY</v>
          </cell>
          <cell r="D794" t="str">
            <v>Men's Boxes (Olive) LL</v>
          </cell>
          <cell r="E794">
            <v>91</v>
          </cell>
          <cell r="F794">
            <v>26</v>
          </cell>
          <cell r="G794">
            <v>15</v>
          </cell>
          <cell r="H794">
            <v>132</v>
          </cell>
        </row>
        <row r="795">
          <cell r="C795" t="str">
            <v>UW609-083-MY</v>
          </cell>
          <cell r="D795" t="str">
            <v>Mens Briefs (Black) M</v>
          </cell>
          <cell r="E795">
            <v>110</v>
          </cell>
          <cell r="F795">
            <v>50</v>
          </cell>
          <cell r="G795">
            <v>28</v>
          </cell>
          <cell r="H795">
            <v>188</v>
          </cell>
        </row>
        <row r="796">
          <cell r="C796" t="str">
            <v>UW609-084-MY</v>
          </cell>
          <cell r="D796" t="str">
            <v>Mens Briefs (Black) L</v>
          </cell>
          <cell r="E796">
            <v>201</v>
          </cell>
          <cell r="F796">
            <v>114</v>
          </cell>
          <cell r="G796">
            <v>42</v>
          </cell>
          <cell r="H796">
            <v>357</v>
          </cell>
        </row>
        <row r="797">
          <cell r="C797" t="str">
            <v>UW609-086-MY</v>
          </cell>
          <cell r="D797" t="str">
            <v>Mens Briefs (Black) LL</v>
          </cell>
          <cell r="E797">
            <v>115</v>
          </cell>
          <cell r="F797">
            <v>36</v>
          </cell>
          <cell r="G797">
            <v>20</v>
          </cell>
          <cell r="H797">
            <v>171</v>
          </cell>
        </row>
        <row r="798">
          <cell r="C798" t="str">
            <v>UW609-223-MY</v>
          </cell>
          <cell r="D798" t="str">
            <v>Men's Briefs (Olive) M</v>
          </cell>
          <cell r="E798">
            <v>0</v>
          </cell>
          <cell r="F798">
            <v>0</v>
          </cell>
          <cell r="G798">
            <v>0</v>
          </cell>
          <cell r="H798">
            <v>0</v>
          </cell>
        </row>
        <row r="799">
          <cell r="C799" t="str">
            <v>UW609-224-MY</v>
          </cell>
          <cell r="D799" t="str">
            <v>Men's Briefs (Olive) L</v>
          </cell>
          <cell r="E799">
            <v>0</v>
          </cell>
          <cell r="F799">
            <v>0</v>
          </cell>
          <cell r="G799">
            <v>0</v>
          </cell>
          <cell r="H799">
            <v>0</v>
          </cell>
        </row>
        <row r="800">
          <cell r="C800" t="str">
            <v>UW609-226-MY</v>
          </cell>
          <cell r="D800" t="str">
            <v>Men's Briefs (Olive) LL</v>
          </cell>
          <cell r="E800">
            <v>14</v>
          </cell>
          <cell r="F800">
            <v>14</v>
          </cell>
          <cell r="G800">
            <v>3</v>
          </cell>
          <cell r="H800">
            <v>31</v>
          </cell>
        </row>
        <row r="801">
          <cell r="C801" t="str">
            <v>UW609-253-MY</v>
          </cell>
          <cell r="D801" t="str">
            <v>Men's Briefs (Red) M</v>
          </cell>
          <cell r="E801">
            <v>0</v>
          </cell>
          <cell r="F801">
            <v>0</v>
          </cell>
          <cell r="G801">
            <v>0</v>
          </cell>
          <cell r="H801">
            <v>0</v>
          </cell>
        </row>
        <row r="802">
          <cell r="C802" t="str">
            <v>UW609-254-MY</v>
          </cell>
          <cell r="D802" t="str">
            <v>Men's Briefs (Red) L</v>
          </cell>
          <cell r="E802">
            <v>0</v>
          </cell>
          <cell r="F802">
            <v>0</v>
          </cell>
          <cell r="G802">
            <v>0</v>
          </cell>
          <cell r="H802">
            <v>0</v>
          </cell>
        </row>
        <row r="803">
          <cell r="C803" t="str">
            <v>UW609-256-MY</v>
          </cell>
          <cell r="D803" t="str">
            <v>Men's Briefs (Red) LL</v>
          </cell>
          <cell r="E803">
            <v>243</v>
          </cell>
          <cell r="F803">
            <v>65</v>
          </cell>
          <cell r="G803">
            <v>19</v>
          </cell>
          <cell r="H803">
            <v>327</v>
          </cell>
        </row>
        <row r="804">
          <cell r="C804" t="str">
            <v>UW621-033-MY</v>
          </cell>
          <cell r="D804" t="str">
            <v>Lady's Sleeveless Undershirt (Gray) M</v>
          </cell>
          <cell r="E804">
            <v>0</v>
          </cell>
          <cell r="F804">
            <v>0</v>
          </cell>
          <cell r="G804">
            <v>0</v>
          </cell>
          <cell r="H804">
            <v>0</v>
          </cell>
        </row>
        <row r="805">
          <cell r="C805" t="str">
            <v>UW621-034-MY</v>
          </cell>
          <cell r="D805" t="str">
            <v>Lady's Sleeveless Undershirt (Gray) L</v>
          </cell>
          <cell r="E805">
            <v>0</v>
          </cell>
          <cell r="F805">
            <v>0</v>
          </cell>
          <cell r="G805">
            <v>0</v>
          </cell>
          <cell r="H805">
            <v>0</v>
          </cell>
        </row>
        <row r="806">
          <cell r="C806" t="str">
            <v>UW621-036-MY</v>
          </cell>
          <cell r="D806" t="str">
            <v>Lady's Sleeveless Undershirt (Gray) LL</v>
          </cell>
          <cell r="E806">
            <v>0</v>
          </cell>
          <cell r="F806">
            <v>0</v>
          </cell>
          <cell r="G806">
            <v>0</v>
          </cell>
          <cell r="H806">
            <v>0</v>
          </cell>
        </row>
        <row r="807">
          <cell r="C807" t="str">
            <v>UW622-253-MY</v>
          </cell>
          <cell r="D807" t="str">
            <v>Lady's Sleeveless Undershirt (Red) M</v>
          </cell>
          <cell r="E807">
            <v>303</v>
          </cell>
          <cell r="F807">
            <v>123</v>
          </cell>
          <cell r="G807">
            <v>76</v>
          </cell>
          <cell r="H807">
            <v>502</v>
          </cell>
        </row>
        <row r="808">
          <cell r="C808" t="str">
            <v>UW622-254-MY</v>
          </cell>
          <cell r="D808" t="str">
            <v>Lady's Sleeveless Undershirt (Red) L</v>
          </cell>
          <cell r="E808">
            <v>349</v>
          </cell>
          <cell r="F808">
            <v>146</v>
          </cell>
          <cell r="G808">
            <v>81</v>
          </cell>
          <cell r="H808">
            <v>576</v>
          </cell>
        </row>
        <row r="809">
          <cell r="C809" t="str">
            <v>UW622-256-MY</v>
          </cell>
          <cell r="D809" t="str">
            <v>Lady's Sleeveless Undershirt (Red) LL</v>
          </cell>
          <cell r="E809">
            <v>258</v>
          </cell>
          <cell r="F809">
            <v>97</v>
          </cell>
          <cell r="G809">
            <v>50</v>
          </cell>
          <cell r="H809">
            <v>405</v>
          </cell>
        </row>
        <row r="810">
          <cell r="C810" t="str">
            <v>UW623-253-MY</v>
          </cell>
          <cell r="D810" t="str">
            <v>Ladys Long-Sleeve Shirt (Red) M</v>
          </cell>
          <cell r="E810">
            <v>600</v>
          </cell>
          <cell r="F810">
            <v>107</v>
          </cell>
          <cell r="G810">
            <v>54</v>
          </cell>
          <cell r="H810">
            <v>761</v>
          </cell>
        </row>
        <row r="811">
          <cell r="C811" t="str">
            <v>UW623-254-MY</v>
          </cell>
          <cell r="D811" t="str">
            <v>Ladys Long-Sleeve Shirt (Red) L</v>
          </cell>
          <cell r="E811">
            <v>441</v>
          </cell>
          <cell r="F811">
            <v>82</v>
          </cell>
          <cell r="G811">
            <v>20</v>
          </cell>
          <cell r="H811">
            <v>543</v>
          </cell>
        </row>
        <row r="812">
          <cell r="C812" t="str">
            <v>UW623-256-MY</v>
          </cell>
          <cell r="D812" t="str">
            <v>Ladys Long-Sleeve Shirt (Red) LL</v>
          </cell>
          <cell r="E812">
            <v>158</v>
          </cell>
          <cell r="F812">
            <v>75</v>
          </cell>
          <cell r="G812">
            <v>16</v>
          </cell>
          <cell r="H812">
            <v>249</v>
          </cell>
        </row>
        <row r="813">
          <cell r="C813" t="str">
            <v>UW701-01A70-MY</v>
          </cell>
          <cell r="D813" t="str">
            <v>ELEGANT BRA  BLUE  A70</v>
          </cell>
          <cell r="E813">
            <v>4</v>
          </cell>
          <cell r="F813">
            <v>1</v>
          </cell>
          <cell r="G813">
            <v>0</v>
          </cell>
          <cell r="H813">
            <v>5</v>
          </cell>
        </row>
        <row r="814">
          <cell r="C814" t="str">
            <v>UW701-01A75-MY</v>
          </cell>
          <cell r="D814" t="str">
            <v>ELEGANT BRA  BLUE  A75</v>
          </cell>
          <cell r="E814">
            <v>5</v>
          </cell>
          <cell r="F814">
            <v>1</v>
          </cell>
          <cell r="G814">
            <v>1</v>
          </cell>
          <cell r="H814">
            <v>7</v>
          </cell>
        </row>
        <row r="815">
          <cell r="C815" t="str">
            <v>UW701-01A80-MY</v>
          </cell>
          <cell r="D815" t="str">
            <v>ELEGANT BRA  BLUE  A80</v>
          </cell>
          <cell r="E815">
            <v>10</v>
          </cell>
          <cell r="F815">
            <v>3</v>
          </cell>
          <cell r="G815">
            <v>0</v>
          </cell>
          <cell r="H815">
            <v>13</v>
          </cell>
        </row>
        <row r="816">
          <cell r="C816" t="str">
            <v>UW701-01A85-MY</v>
          </cell>
          <cell r="D816" t="str">
            <v>ELEGANT BRA  BLUE  A85</v>
          </cell>
          <cell r="E816">
            <v>6</v>
          </cell>
          <cell r="F816">
            <v>1</v>
          </cell>
          <cell r="G816">
            <v>0</v>
          </cell>
          <cell r="H816">
            <v>7</v>
          </cell>
        </row>
        <row r="817">
          <cell r="C817" t="str">
            <v>UW701-01B70-MY</v>
          </cell>
          <cell r="D817" t="str">
            <v>ELEGANT BRA  BLUE  B70</v>
          </cell>
          <cell r="E817">
            <v>0</v>
          </cell>
          <cell r="F817">
            <v>1</v>
          </cell>
          <cell r="G817">
            <v>0</v>
          </cell>
          <cell r="H817">
            <v>1</v>
          </cell>
        </row>
        <row r="818">
          <cell r="C818" t="str">
            <v>UW701-01B75-MY</v>
          </cell>
          <cell r="D818" t="str">
            <v>ELEGANT BRA  BLUE  B75</v>
          </cell>
          <cell r="E818">
            <v>29</v>
          </cell>
          <cell r="F818">
            <v>5</v>
          </cell>
          <cell r="G818">
            <v>3</v>
          </cell>
          <cell r="H818">
            <v>37</v>
          </cell>
        </row>
        <row r="819">
          <cell r="C819" t="str">
            <v>UW701-01B80-MY</v>
          </cell>
          <cell r="D819" t="str">
            <v>ELEGANT BRA  BLUE  B80</v>
          </cell>
          <cell r="E819">
            <v>51</v>
          </cell>
          <cell r="F819">
            <v>4</v>
          </cell>
          <cell r="G819">
            <v>5</v>
          </cell>
          <cell r="H819">
            <v>60</v>
          </cell>
        </row>
        <row r="820">
          <cell r="C820" t="str">
            <v>UW701-01B85-MY</v>
          </cell>
          <cell r="D820" t="str">
            <v>ELEGANT BRA  BLUE  B85</v>
          </cell>
          <cell r="E820">
            <v>50</v>
          </cell>
          <cell r="F820">
            <v>10</v>
          </cell>
          <cell r="G820">
            <v>2</v>
          </cell>
          <cell r="H820">
            <v>62</v>
          </cell>
        </row>
        <row r="821">
          <cell r="C821" t="str">
            <v>UW701-01B90-MY</v>
          </cell>
          <cell r="D821" t="str">
            <v>ELEGANT BRA  BLUE  B90</v>
          </cell>
          <cell r="E821">
            <v>2</v>
          </cell>
          <cell r="F821">
            <v>1</v>
          </cell>
          <cell r="G821">
            <v>0</v>
          </cell>
          <cell r="H821">
            <v>3</v>
          </cell>
        </row>
        <row r="822">
          <cell r="C822" t="str">
            <v>UW701-01C70-MY</v>
          </cell>
          <cell r="D822" t="str">
            <v>ELEGANT BRA  BLUE  C70</v>
          </cell>
          <cell r="E822">
            <v>3</v>
          </cell>
          <cell r="F822">
            <v>1</v>
          </cell>
          <cell r="G822">
            <v>0</v>
          </cell>
          <cell r="H822">
            <v>4</v>
          </cell>
        </row>
        <row r="823">
          <cell r="C823" t="str">
            <v>UW701-01C75-MY</v>
          </cell>
          <cell r="D823" t="str">
            <v>ELEGANT BRA  BLUE  C75</v>
          </cell>
          <cell r="E823">
            <v>47</v>
          </cell>
          <cell r="F823">
            <v>7</v>
          </cell>
          <cell r="G823">
            <v>4</v>
          </cell>
          <cell r="H823">
            <v>58</v>
          </cell>
        </row>
        <row r="824">
          <cell r="C824" t="str">
            <v>UW701-01C80-MY</v>
          </cell>
          <cell r="D824" t="str">
            <v>ELEGANT BRA  BLUE  C80</v>
          </cell>
          <cell r="E824">
            <v>46</v>
          </cell>
          <cell r="F824">
            <v>6</v>
          </cell>
          <cell r="G824">
            <v>1</v>
          </cell>
          <cell r="H824">
            <v>53</v>
          </cell>
        </row>
        <row r="825">
          <cell r="C825" t="str">
            <v>UW701-01C85-MY</v>
          </cell>
          <cell r="D825" t="str">
            <v>ELEGANT BRA  BLUE  C85</v>
          </cell>
          <cell r="E825">
            <v>59</v>
          </cell>
          <cell r="F825">
            <v>10</v>
          </cell>
          <cell r="G825">
            <v>4</v>
          </cell>
          <cell r="H825">
            <v>73</v>
          </cell>
        </row>
        <row r="826">
          <cell r="C826" t="str">
            <v>UW701-01C90-MY</v>
          </cell>
          <cell r="D826" t="str">
            <v>ELEGANT BRA  BLUE  C90</v>
          </cell>
          <cell r="E826">
            <v>2</v>
          </cell>
          <cell r="F826">
            <v>1</v>
          </cell>
          <cell r="G826">
            <v>0</v>
          </cell>
          <cell r="H826">
            <v>3</v>
          </cell>
        </row>
        <row r="827">
          <cell r="C827" t="str">
            <v>UW701-01D70-MY</v>
          </cell>
          <cell r="D827" t="str">
            <v>ELEGANT BRA  BLUE  D70</v>
          </cell>
          <cell r="E827">
            <v>2</v>
          </cell>
          <cell r="F827">
            <v>0</v>
          </cell>
          <cell r="G827">
            <v>0</v>
          </cell>
          <cell r="H827">
            <v>2</v>
          </cell>
        </row>
        <row r="828">
          <cell r="C828" t="str">
            <v>UW701-01D75-MY</v>
          </cell>
          <cell r="D828" t="str">
            <v>ELEGANT BRA  BLUE  D75</v>
          </cell>
          <cell r="E828">
            <v>23</v>
          </cell>
          <cell r="F828">
            <v>5</v>
          </cell>
          <cell r="G828">
            <v>3</v>
          </cell>
          <cell r="H828">
            <v>31</v>
          </cell>
        </row>
        <row r="829">
          <cell r="C829" t="str">
            <v>UW701-01D80-MY</v>
          </cell>
          <cell r="D829" t="str">
            <v>ELEGANT BRA  BLUE  D80</v>
          </cell>
          <cell r="E829">
            <v>33</v>
          </cell>
          <cell r="F829">
            <v>7</v>
          </cell>
          <cell r="G829">
            <v>3</v>
          </cell>
          <cell r="H829">
            <v>43</v>
          </cell>
        </row>
        <row r="830">
          <cell r="C830" t="str">
            <v>UW701-01D85-MY</v>
          </cell>
          <cell r="D830" t="str">
            <v>ELEGANT BRA  BLUE  D85</v>
          </cell>
          <cell r="E830">
            <v>20</v>
          </cell>
          <cell r="F830">
            <v>7</v>
          </cell>
          <cell r="G830">
            <v>3</v>
          </cell>
          <cell r="H830">
            <v>30</v>
          </cell>
        </row>
        <row r="831">
          <cell r="C831" t="str">
            <v>UW701-01D90-MY</v>
          </cell>
          <cell r="D831" t="str">
            <v>ELEGANT BRA  BLUE  D90</v>
          </cell>
          <cell r="E831">
            <v>4</v>
          </cell>
          <cell r="F831">
            <v>1</v>
          </cell>
          <cell r="G831">
            <v>0</v>
          </cell>
          <cell r="H831">
            <v>5</v>
          </cell>
        </row>
        <row r="832">
          <cell r="C832" t="str">
            <v>UW701-01E75-MY</v>
          </cell>
          <cell r="D832" t="str">
            <v>ELEGANT BRA  BLUE  E75</v>
          </cell>
          <cell r="E832">
            <v>3</v>
          </cell>
          <cell r="F832">
            <v>2</v>
          </cell>
          <cell r="G832">
            <v>1</v>
          </cell>
          <cell r="H832">
            <v>6</v>
          </cell>
        </row>
        <row r="833">
          <cell r="C833" t="str">
            <v>UW701-01E80-MY</v>
          </cell>
          <cell r="D833" t="str">
            <v>ELEGANT BRA  BLUE  E80</v>
          </cell>
          <cell r="E833">
            <v>9</v>
          </cell>
          <cell r="F833">
            <v>2</v>
          </cell>
          <cell r="G833">
            <v>1</v>
          </cell>
          <cell r="H833">
            <v>12</v>
          </cell>
        </row>
        <row r="834">
          <cell r="C834" t="str">
            <v>UW701-01E85-MY</v>
          </cell>
          <cell r="D834" t="str">
            <v>ELEGANT BRA  BLUE  E85</v>
          </cell>
          <cell r="E834">
            <v>6</v>
          </cell>
          <cell r="F834">
            <v>1</v>
          </cell>
          <cell r="G834">
            <v>0</v>
          </cell>
          <cell r="H834">
            <v>7</v>
          </cell>
        </row>
        <row r="835">
          <cell r="C835" t="str">
            <v>UW701-01E90-MY</v>
          </cell>
          <cell r="D835" t="str">
            <v>ELEGANT BRA  BLUE  E90</v>
          </cell>
          <cell r="E835">
            <v>7</v>
          </cell>
          <cell r="F835">
            <v>1</v>
          </cell>
          <cell r="G835">
            <v>0</v>
          </cell>
          <cell r="H835">
            <v>8</v>
          </cell>
        </row>
        <row r="836">
          <cell r="C836" t="str">
            <v>UW702-06A70-MY</v>
          </cell>
          <cell r="D836" t="str">
            <v>LACE BRA  WINE RED  A70</v>
          </cell>
          <cell r="E836">
            <v>7</v>
          </cell>
          <cell r="F836">
            <v>2</v>
          </cell>
          <cell r="G836">
            <v>0</v>
          </cell>
          <cell r="H836">
            <v>9</v>
          </cell>
        </row>
        <row r="837">
          <cell r="C837" t="str">
            <v>UW702-06A75-MY</v>
          </cell>
          <cell r="D837" t="str">
            <v>LACE BRA  WINE RED  A75</v>
          </cell>
          <cell r="E837">
            <v>10</v>
          </cell>
          <cell r="F837">
            <v>1</v>
          </cell>
          <cell r="G837">
            <v>0</v>
          </cell>
          <cell r="H837">
            <v>11</v>
          </cell>
        </row>
        <row r="838">
          <cell r="C838" t="str">
            <v>UW702-06A80-MY</v>
          </cell>
          <cell r="D838" t="str">
            <v>LACE BRA  WINE RED  A80</v>
          </cell>
          <cell r="E838">
            <v>11</v>
          </cell>
          <cell r="F838">
            <v>2</v>
          </cell>
          <cell r="G838">
            <v>1</v>
          </cell>
          <cell r="H838">
            <v>14</v>
          </cell>
        </row>
        <row r="839">
          <cell r="C839" t="str">
            <v>UW702-06A85-MY</v>
          </cell>
          <cell r="D839" t="str">
            <v>LACE BRA  WINE RED  A85</v>
          </cell>
          <cell r="E839">
            <v>10</v>
          </cell>
          <cell r="F839">
            <v>1</v>
          </cell>
          <cell r="G839">
            <v>1</v>
          </cell>
          <cell r="H839">
            <v>12</v>
          </cell>
        </row>
        <row r="840">
          <cell r="C840" t="str">
            <v>UW702-06B70-MY</v>
          </cell>
          <cell r="D840" t="str">
            <v>LACE BRA  WINE RED  B70</v>
          </cell>
          <cell r="E840">
            <v>3</v>
          </cell>
          <cell r="F840">
            <v>1</v>
          </cell>
          <cell r="G840">
            <v>0</v>
          </cell>
          <cell r="H840">
            <v>4</v>
          </cell>
        </row>
        <row r="841">
          <cell r="C841" t="str">
            <v>UW702-06B75-MY</v>
          </cell>
          <cell r="D841" t="str">
            <v>LACE BRA  WINE RED  B75</v>
          </cell>
          <cell r="E841">
            <v>40</v>
          </cell>
          <cell r="F841">
            <v>6</v>
          </cell>
          <cell r="G841">
            <v>4</v>
          </cell>
          <cell r="H841">
            <v>50</v>
          </cell>
        </row>
        <row r="842">
          <cell r="C842" t="str">
            <v>UW702-06B80-MY</v>
          </cell>
          <cell r="D842" t="str">
            <v>LACE BRA  WINE RED  B80</v>
          </cell>
          <cell r="E842">
            <v>53</v>
          </cell>
          <cell r="F842">
            <v>8</v>
          </cell>
          <cell r="G842">
            <v>4</v>
          </cell>
          <cell r="H842">
            <v>65</v>
          </cell>
        </row>
        <row r="843">
          <cell r="C843" t="str">
            <v>UW702-06B85-MY</v>
          </cell>
          <cell r="D843" t="str">
            <v>LACE BRA  WINE RED  B85</v>
          </cell>
          <cell r="E843">
            <v>62</v>
          </cell>
          <cell r="F843">
            <v>8</v>
          </cell>
          <cell r="G843">
            <v>5</v>
          </cell>
          <cell r="H843">
            <v>75</v>
          </cell>
        </row>
        <row r="844">
          <cell r="C844" t="str">
            <v>UW702-06B90-MY</v>
          </cell>
          <cell r="D844" t="str">
            <v>LACE BRA  WINE RED  B90</v>
          </cell>
          <cell r="E844">
            <v>4</v>
          </cell>
          <cell r="F844">
            <v>0</v>
          </cell>
          <cell r="G844">
            <v>0</v>
          </cell>
          <cell r="H844">
            <v>4</v>
          </cell>
        </row>
        <row r="845">
          <cell r="C845" t="str">
            <v>UW702-06C70-MY</v>
          </cell>
          <cell r="D845" t="str">
            <v>LACE BRA  WINE RED  C70</v>
          </cell>
          <cell r="E845">
            <v>3</v>
          </cell>
          <cell r="F845">
            <v>1</v>
          </cell>
          <cell r="G845">
            <v>0</v>
          </cell>
          <cell r="H845">
            <v>4</v>
          </cell>
        </row>
        <row r="846">
          <cell r="C846" t="str">
            <v>UW702-06C75-MY</v>
          </cell>
          <cell r="D846" t="str">
            <v>LACE BRA  WINE RED  C75</v>
          </cell>
          <cell r="E846">
            <v>41</v>
          </cell>
          <cell r="F846">
            <v>9</v>
          </cell>
          <cell r="G846">
            <v>2</v>
          </cell>
          <cell r="H846">
            <v>52</v>
          </cell>
        </row>
        <row r="847">
          <cell r="C847" t="str">
            <v>UW702-06C80-MY</v>
          </cell>
          <cell r="D847" t="str">
            <v>LACE BRA  WINE RED  C80</v>
          </cell>
          <cell r="E847">
            <v>52</v>
          </cell>
          <cell r="F847">
            <v>9</v>
          </cell>
          <cell r="G847">
            <v>2</v>
          </cell>
          <cell r="H847">
            <v>63</v>
          </cell>
        </row>
        <row r="848">
          <cell r="C848" t="str">
            <v>UW702-06C85-MY</v>
          </cell>
          <cell r="D848" t="str">
            <v>LACE BRA  WINE RED  C85</v>
          </cell>
          <cell r="E848">
            <v>63</v>
          </cell>
          <cell r="F848">
            <v>7</v>
          </cell>
          <cell r="G848">
            <v>5</v>
          </cell>
          <cell r="H848">
            <v>75</v>
          </cell>
        </row>
        <row r="849">
          <cell r="C849" t="str">
            <v>UW702-06C90-MY</v>
          </cell>
          <cell r="D849" t="str">
            <v>LACE BRA  WINE RED  C90</v>
          </cell>
          <cell r="E849">
            <v>2</v>
          </cell>
          <cell r="F849">
            <v>0</v>
          </cell>
          <cell r="G849">
            <v>0</v>
          </cell>
          <cell r="H849">
            <v>2</v>
          </cell>
        </row>
        <row r="850">
          <cell r="C850" t="str">
            <v>UW702-06D70-MY</v>
          </cell>
          <cell r="D850" t="str">
            <v>LACE BRA  WINE RED  D70</v>
          </cell>
          <cell r="E850">
            <v>3</v>
          </cell>
          <cell r="F850">
            <v>0</v>
          </cell>
          <cell r="G850">
            <v>0</v>
          </cell>
          <cell r="H850">
            <v>3</v>
          </cell>
        </row>
        <row r="851">
          <cell r="C851" t="str">
            <v>UW702-06D75-MY</v>
          </cell>
          <cell r="D851" t="str">
            <v>LACE BRA  WINE RED  D75</v>
          </cell>
          <cell r="E851">
            <v>19</v>
          </cell>
          <cell r="F851">
            <v>6</v>
          </cell>
          <cell r="G851">
            <v>3</v>
          </cell>
          <cell r="H851">
            <v>28</v>
          </cell>
        </row>
        <row r="852">
          <cell r="C852" t="str">
            <v>UW702-06D80-MY</v>
          </cell>
          <cell r="D852" t="str">
            <v>LACE BRA  WINE RED  D80</v>
          </cell>
          <cell r="E852">
            <v>30</v>
          </cell>
          <cell r="F852">
            <v>4</v>
          </cell>
          <cell r="G852">
            <v>3</v>
          </cell>
          <cell r="H852">
            <v>37</v>
          </cell>
        </row>
        <row r="853">
          <cell r="C853" t="str">
            <v>UW702-06D85-MY</v>
          </cell>
          <cell r="D853" t="str">
            <v>LACE BRA  WINE RED  D85</v>
          </cell>
          <cell r="E853">
            <v>21</v>
          </cell>
          <cell r="F853">
            <v>4</v>
          </cell>
          <cell r="G853">
            <v>2</v>
          </cell>
          <cell r="H853">
            <v>27</v>
          </cell>
        </row>
        <row r="854">
          <cell r="C854" t="str">
            <v>UW702-06D90-MY</v>
          </cell>
          <cell r="D854" t="str">
            <v>LACE BRA  WINE RED  D90</v>
          </cell>
          <cell r="E854">
            <v>3</v>
          </cell>
          <cell r="F854">
            <v>1</v>
          </cell>
          <cell r="G854">
            <v>0</v>
          </cell>
          <cell r="H854">
            <v>4</v>
          </cell>
        </row>
        <row r="855">
          <cell r="C855" t="str">
            <v>UW702-06E75-MY</v>
          </cell>
          <cell r="D855" t="str">
            <v>LACE BRA  WINE RED  E75</v>
          </cell>
          <cell r="E855">
            <v>7</v>
          </cell>
          <cell r="F855">
            <v>2</v>
          </cell>
          <cell r="G855">
            <v>1</v>
          </cell>
          <cell r="H855">
            <v>10</v>
          </cell>
        </row>
        <row r="856">
          <cell r="C856" t="str">
            <v>UW702-06E80-MY</v>
          </cell>
          <cell r="D856" t="str">
            <v>LACE BRA  WINE RED  E80</v>
          </cell>
          <cell r="E856">
            <v>7</v>
          </cell>
          <cell r="F856">
            <v>2</v>
          </cell>
          <cell r="G856">
            <v>1</v>
          </cell>
          <cell r="H856">
            <v>10</v>
          </cell>
        </row>
        <row r="857">
          <cell r="C857" t="str">
            <v>UW702-06E85-MY</v>
          </cell>
          <cell r="D857" t="str">
            <v>LACE BRA  WINE RED  E85</v>
          </cell>
          <cell r="E857">
            <v>9</v>
          </cell>
          <cell r="F857">
            <v>1</v>
          </cell>
          <cell r="G857">
            <v>1</v>
          </cell>
          <cell r="H857">
            <v>11</v>
          </cell>
        </row>
        <row r="858">
          <cell r="C858" t="str">
            <v>UW702-06E90-MY</v>
          </cell>
          <cell r="D858" t="str">
            <v>LACE BRA  WINE RED  E90</v>
          </cell>
          <cell r="E858">
            <v>2</v>
          </cell>
          <cell r="F858">
            <v>1</v>
          </cell>
          <cell r="G858">
            <v>0</v>
          </cell>
          <cell r="H858">
            <v>3</v>
          </cell>
        </row>
        <row r="859">
          <cell r="C859" t="str">
            <v>UW703-013-MY</v>
          </cell>
          <cell r="D859" t="str">
            <v>ELEGANT PANTY BLUE  M</v>
          </cell>
          <cell r="E859">
            <v>24</v>
          </cell>
          <cell r="F859">
            <v>9</v>
          </cell>
          <cell r="G859">
            <v>3</v>
          </cell>
          <cell r="H859">
            <v>36</v>
          </cell>
        </row>
        <row r="860">
          <cell r="C860" t="str">
            <v>UW703-014-MY</v>
          </cell>
          <cell r="D860" t="str">
            <v>ELEGANT PANTY BLUE  L</v>
          </cell>
          <cell r="E860">
            <v>115</v>
          </cell>
          <cell r="F860">
            <v>35</v>
          </cell>
          <cell r="G860">
            <v>9</v>
          </cell>
          <cell r="H860">
            <v>159</v>
          </cell>
        </row>
        <row r="861">
          <cell r="C861" t="str">
            <v>UW703-016-MY</v>
          </cell>
          <cell r="D861" t="str">
            <v>ELEGANT PANTY BLUE  LL</v>
          </cell>
          <cell r="E861">
            <v>91</v>
          </cell>
          <cell r="F861">
            <v>23</v>
          </cell>
          <cell r="G861">
            <v>5</v>
          </cell>
          <cell r="H861">
            <v>119</v>
          </cell>
        </row>
        <row r="862">
          <cell r="C862" t="str">
            <v>UW704-063-MY</v>
          </cell>
          <cell r="D862" t="str">
            <v>LACE PANTY  WINE RED  M</v>
          </cell>
          <cell r="E862">
            <v>48</v>
          </cell>
          <cell r="F862">
            <v>13</v>
          </cell>
          <cell r="G862">
            <v>4</v>
          </cell>
          <cell r="H862">
            <v>65</v>
          </cell>
        </row>
        <row r="863">
          <cell r="C863" t="str">
            <v>UW704-064-MY</v>
          </cell>
          <cell r="D863" t="str">
            <v>LACE PANTY  WINE RED  L</v>
          </cell>
          <cell r="E863">
            <v>154</v>
          </cell>
          <cell r="F863">
            <v>35</v>
          </cell>
          <cell r="G863">
            <v>13</v>
          </cell>
          <cell r="H863">
            <v>202</v>
          </cell>
        </row>
        <row r="864">
          <cell r="C864" t="str">
            <v>UW704-066-MY</v>
          </cell>
          <cell r="D864" t="str">
            <v>LACE PANTY  WINE RED  LL</v>
          </cell>
          <cell r="E864">
            <v>85</v>
          </cell>
          <cell r="F864">
            <v>22</v>
          </cell>
          <cell r="G864">
            <v>4</v>
          </cell>
          <cell r="H864">
            <v>111</v>
          </cell>
        </row>
        <row r="865">
          <cell r="C865" t="str">
            <v>WB-MY</v>
          </cell>
          <cell r="D865" t="str">
            <v>Laundry Net</v>
          </cell>
          <cell r="E865">
            <v>161</v>
          </cell>
          <cell r="F865">
            <v>0</v>
          </cell>
          <cell r="G865">
            <v>0</v>
          </cell>
          <cell r="H865">
            <v>161</v>
          </cell>
        </row>
        <row r="866">
          <cell r="C866" t="str">
            <v>ZZADJ001-my</v>
          </cell>
          <cell r="D866" t="str">
            <v>VolumnAdjustment_MY</v>
          </cell>
          <cell r="E866">
            <v>998324</v>
          </cell>
          <cell r="F866">
            <v>998912</v>
          </cell>
          <cell r="G866">
            <v>999858</v>
          </cell>
          <cell r="H866">
            <v>2997094</v>
          </cell>
        </row>
      </sheetData>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ort_7-8-2021(1)"/>
    </sheetNames>
    <sheetDataSet>
      <sheetData sheetId="0">
        <row r="1">
          <cell r="B1" t="str">
            <v>Item #</v>
          </cell>
          <cell r="C1" t="str">
            <v>Description</v>
          </cell>
          <cell r="D1" t="str">
            <v>Type</v>
          </cell>
          <cell r="E1" t="str">
            <v>Currency</v>
          </cell>
          <cell r="F1" t="str">
            <v>Price</v>
          </cell>
          <cell r="G1" t="str">
            <v>RP</v>
          </cell>
          <cell r="H1" t="str">
            <v>Local Volume</v>
          </cell>
        </row>
        <row r="2">
          <cell r="B2" t="str">
            <v>AS001-MY</v>
          </cell>
          <cell r="C2" t="str">
            <v>Cloth (2 per pack) (White)</v>
          </cell>
          <cell r="D2" t="str">
            <v>Wholesale</v>
          </cell>
          <cell r="E2" t="str">
            <v>Malaysian Ringgit</v>
          </cell>
          <cell r="F2">
            <v>120</v>
          </cell>
          <cell r="G2">
            <v>0</v>
          </cell>
          <cell r="H2">
            <v>133</v>
          </cell>
        </row>
        <row r="3">
          <cell r="B3" t="str">
            <v>AS002-MY</v>
          </cell>
          <cell r="C3" t="str">
            <v>Cloth (White)</v>
          </cell>
          <cell r="D3" t="str">
            <v>Wholesale</v>
          </cell>
          <cell r="E3" t="str">
            <v>Malaysian Ringgit</v>
          </cell>
          <cell r="F3">
            <v>235</v>
          </cell>
          <cell r="G3">
            <v>0</v>
          </cell>
          <cell r="H3">
            <v>261</v>
          </cell>
        </row>
        <row r="4">
          <cell r="B4" t="str">
            <v>AS003-030-MY</v>
          </cell>
          <cell r="C4" t="str">
            <v>Stole (Gray)</v>
          </cell>
          <cell r="D4" t="str">
            <v>Wholesale</v>
          </cell>
          <cell r="E4" t="str">
            <v>Malaysian Ringgit</v>
          </cell>
          <cell r="F4">
            <v>430</v>
          </cell>
          <cell r="G4">
            <v>0</v>
          </cell>
          <cell r="H4">
            <v>478</v>
          </cell>
        </row>
        <row r="5">
          <cell r="B5" t="str">
            <v>AS003-040-MY</v>
          </cell>
          <cell r="C5" t="str">
            <v>Stole (Purple)</v>
          </cell>
          <cell r="D5" t="str">
            <v>Wholesale</v>
          </cell>
          <cell r="E5" t="str">
            <v>Malaysian Ringgit</v>
          </cell>
          <cell r="F5">
            <v>430</v>
          </cell>
          <cell r="G5">
            <v>0</v>
          </cell>
          <cell r="H5">
            <v>478</v>
          </cell>
        </row>
        <row r="6">
          <cell r="B6" t="str">
            <v>AS003-060-MY</v>
          </cell>
          <cell r="C6" t="str">
            <v>Stole (Wine Red)</v>
          </cell>
          <cell r="D6" t="str">
            <v>Wholesale</v>
          </cell>
          <cell r="E6" t="str">
            <v>Malaysian Ringgit</v>
          </cell>
          <cell r="F6">
            <v>430</v>
          </cell>
          <cell r="G6">
            <v>0</v>
          </cell>
          <cell r="H6">
            <v>478</v>
          </cell>
        </row>
        <row r="7">
          <cell r="B7" t="str">
            <v>AS003-080-MY</v>
          </cell>
          <cell r="C7" t="str">
            <v>Stole (Black)</v>
          </cell>
          <cell r="D7" t="str">
            <v>Wholesale</v>
          </cell>
          <cell r="E7" t="str">
            <v>Malaysian Ringgit</v>
          </cell>
          <cell r="F7">
            <v>430</v>
          </cell>
          <cell r="G7">
            <v>0</v>
          </cell>
          <cell r="H7">
            <v>478</v>
          </cell>
        </row>
        <row r="8">
          <cell r="B8" t="str">
            <v>AS003-230-MY</v>
          </cell>
          <cell r="C8" t="str">
            <v>Stole (Royal Blue)</v>
          </cell>
          <cell r="D8" t="str">
            <v>Wholesale</v>
          </cell>
          <cell r="E8" t="str">
            <v>Malaysian Ringgit</v>
          </cell>
          <cell r="F8">
            <v>430</v>
          </cell>
          <cell r="G8">
            <v>0</v>
          </cell>
          <cell r="H8">
            <v>478</v>
          </cell>
        </row>
        <row r="9">
          <cell r="B9" t="str">
            <v>AS003-250-MY</v>
          </cell>
          <cell r="C9" t="str">
            <v>Stole (Red)</v>
          </cell>
          <cell r="D9" t="str">
            <v>Wholesale</v>
          </cell>
          <cell r="E9" t="str">
            <v>Malaysian Ringgit</v>
          </cell>
          <cell r="F9">
            <v>430</v>
          </cell>
          <cell r="G9">
            <v>0</v>
          </cell>
          <cell r="H9">
            <v>478</v>
          </cell>
        </row>
        <row r="10">
          <cell r="B10" t="str">
            <v>AS003-310-MY</v>
          </cell>
          <cell r="C10" t="str">
            <v>Stole (Turquoise)</v>
          </cell>
          <cell r="D10" t="str">
            <v>Wholesale</v>
          </cell>
          <cell r="E10" t="str">
            <v>Malaysian Ringgit</v>
          </cell>
          <cell r="F10">
            <v>430</v>
          </cell>
          <cell r="G10">
            <v>0</v>
          </cell>
          <cell r="H10">
            <v>478</v>
          </cell>
        </row>
        <row r="11">
          <cell r="B11" t="str">
            <v>AS003-MY</v>
          </cell>
          <cell r="C11" t="str">
            <v>Stole</v>
          </cell>
          <cell r="D11" t="str">
            <v>Wholesale</v>
          </cell>
          <cell r="E11" t="str">
            <v>Malaysian Ringgit</v>
          </cell>
          <cell r="F11">
            <v>430</v>
          </cell>
          <cell r="G11">
            <v>0</v>
          </cell>
          <cell r="H11">
            <v>478</v>
          </cell>
        </row>
        <row r="12">
          <cell r="B12" t="str">
            <v>AS004-030-MY</v>
          </cell>
          <cell r="C12" t="str">
            <v>Stole (Gray x White)</v>
          </cell>
          <cell r="D12" t="str">
            <v>Wholesale</v>
          </cell>
          <cell r="E12" t="str">
            <v>Malaysian Ringgit</v>
          </cell>
          <cell r="F12">
            <v>430</v>
          </cell>
          <cell r="G12">
            <v>0</v>
          </cell>
          <cell r="H12">
            <v>478</v>
          </cell>
        </row>
        <row r="13">
          <cell r="B13" t="str">
            <v>AS004-040-MY</v>
          </cell>
          <cell r="C13" t="str">
            <v>Stole (Purple x White)</v>
          </cell>
          <cell r="D13" t="str">
            <v>Wholesale</v>
          </cell>
          <cell r="E13" t="str">
            <v>Malaysian Ringgit</v>
          </cell>
          <cell r="F13">
            <v>430</v>
          </cell>
          <cell r="G13">
            <v>0</v>
          </cell>
          <cell r="H13">
            <v>478</v>
          </cell>
        </row>
        <row r="14">
          <cell r="B14" t="str">
            <v>AS004-060-MY</v>
          </cell>
          <cell r="C14" t="str">
            <v>Stole (Wine Red x White)</v>
          </cell>
          <cell r="D14" t="str">
            <v>Wholesale</v>
          </cell>
          <cell r="E14" t="str">
            <v>Malaysian Ringgit</v>
          </cell>
          <cell r="F14">
            <v>430</v>
          </cell>
          <cell r="G14">
            <v>0</v>
          </cell>
          <cell r="H14">
            <v>478</v>
          </cell>
        </row>
        <row r="15">
          <cell r="B15" t="str">
            <v>AS004-070-MY</v>
          </cell>
          <cell r="C15" t="str">
            <v>Stole (Red x Green)</v>
          </cell>
          <cell r="D15" t="str">
            <v>Wholesale</v>
          </cell>
          <cell r="E15" t="str">
            <v>Malaysian Ringgit</v>
          </cell>
          <cell r="F15">
            <v>430</v>
          </cell>
          <cell r="G15">
            <v>0</v>
          </cell>
          <cell r="H15">
            <v>478</v>
          </cell>
        </row>
        <row r="16">
          <cell r="B16" t="str">
            <v>AS004-080-MY</v>
          </cell>
          <cell r="C16" t="str">
            <v>Stole (Black x White)</v>
          </cell>
          <cell r="D16" t="str">
            <v>Wholesale</v>
          </cell>
          <cell r="E16" t="str">
            <v>Malaysian Ringgit</v>
          </cell>
          <cell r="F16">
            <v>430</v>
          </cell>
          <cell r="G16">
            <v>0</v>
          </cell>
          <cell r="H16">
            <v>478</v>
          </cell>
        </row>
        <row r="17">
          <cell r="B17" t="str">
            <v>AS004-230-MY</v>
          </cell>
          <cell r="C17" t="str">
            <v>Stole (Royal Blue x White)</v>
          </cell>
          <cell r="D17" t="str">
            <v>Wholesale</v>
          </cell>
          <cell r="E17" t="str">
            <v>Malaysian Ringgit</v>
          </cell>
          <cell r="F17">
            <v>430</v>
          </cell>
          <cell r="G17">
            <v>0</v>
          </cell>
          <cell r="H17">
            <v>478</v>
          </cell>
        </row>
        <row r="18">
          <cell r="B18" t="str">
            <v>AS004-250-MY</v>
          </cell>
          <cell r="C18" t="str">
            <v>Stole (Red x White)</v>
          </cell>
          <cell r="D18" t="str">
            <v>Wholesale</v>
          </cell>
          <cell r="E18" t="str">
            <v>Malaysian Ringgit</v>
          </cell>
          <cell r="F18">
            <v>430</v>
          </cell>
          <cell r="G18">
            <v>0</v>
          </cell>
          <cell r="H18">
            <v>478</v>
          </cell>
        </row>
        <row r="19">
          <cell r="B19" t="str">
            <v>AS004-310-MY</v>
          </cell>
          <cell r="C19" t="str">
            <v>Stole (Turquoise x White)</v>
          </cell>
          <cell r="D19" t="str">
            <v>Wholesale</v>
          </cell>
          <cell r="E19" t="str">
            <v>Malaysian Ringgit</v>
          </cell>
          <cell r="F19">
            <v>430</v>
          </cell>
          <cell r="G19">
            <v>0</v>
          </cell>
          <cell r="H19">
            <v>478</v>
          </cell>
        </row>
        <row r="20">
          <cell r="B20" t="str">
            <v>AS004-MY</v>
          </cell>
          <cell r="C20" t="str">
            <v>Stole</v>
          </cell>
          <cell r="D20" t="str">
            <v>Wholesale</v>
          </cell>
          <cell r="E20" t="str">
            <v>Malaysian Ringgit</v>
          </cell>
          <cell r="F20">
            <v>430</v>
          </cell>
          <cell r="G20">
            <v>0</v>
          </cell>
          <cell r="H20">
            <v>478</v>
          </cell>
        </row>
        <row r="21">
          <cell r="B21" t="str">
            <v>AS005-030-MY</v>
          </cell>
          <cell r="C21" t="str">
            <v>Shawl (Gray)</v>
          </cell>
          <cell r="D21" t="str">
            <v>Wholesale</v>
          </cell>
          <cell r="E21" t="str">
            <v>Malaysian Ringgit</v>
          </cell>
          <cell r="F21">
            <v>790</v>
          </cell>
          <cell r="G21">
            <v>0</v>
          </cell>
          <cell r="H21">
            <v>878</v>
          </cell>
        </row>
        <row r="22">
          <cell r="B22" t="str">
            <v>AS005-080-MY</v>
          </cell>
          <cell r="C22" t="str">
            <v>Shawl (Black)</v>
          </cell>
          <cell r="D22" t="str">
            <v>Wholesale</v>
          </cell>
          <cell r="E22" t="str">
            <v>Malaysian Ringgit</v>
          </cell>
          <cell r="F22">
            <v>790</v>
          </cell>
          <cell r="G22">
            <v>0</v>
          </cell>
          <cell r="H22">
            <v>878</v>
          </cell>
        </row>
        <row r="23">
          <cell r="B23" t="str">
            <v>AS005-160-MY</v>
          </cell>
          <cell r="C23" t="str">
            <v>Shawl (Lavender)</v>
          </cell>
          <cell r="D23" t="str">
            <v>Wholesale</v>
          </cell>
          <cell r="E23" t="str">
            <v>Malaysian Ringgit</v>
          </cell>
          <cell r="F23">
            <v>790</v>
          </cell>
          <cell r="G23">
            <v>0</v>
          </cell>
          <cell r="H23">
            <v>878</v>
          </cell>
        </row>
        <row r="24">
          <cell r="B24" t="str">
            <v>AS005-250-MY</v>
          </cell>
          <cell r="C24" t="str">
            <v>Shawl (Red)</v>
          </cell>
          <cell r="D24" t="str">
            <v>Wholesale</v>
          </cell>
          <cell r="E24" t="str">
            <v>Malaysian Ringgit</v>
          </cell>
          <cell r="F24">
            <v>790</v>
          </cell>
          <cell r="G24">
            <v>0</v>
          </cell>
          <cell r="H24">
            <v>878</v>
          </cell>
        </row>
        <row r="25">
          <cell r="B25" t="str">
            <v>AS005-320-MY</v>
          </cell>
          <cell r="C25" t="str">
            <v>Shawl (Black x Purple)</v>
          </cell>
          <cell r="D25" t="str">
            <v>Wholesale</v>
          </cell>
          <cell r="E25" t="str">
            <v>Malaysian Ringgit</v>
          </cell>
          <cell r="F25">
            <v>790</v>
          </cell>
          <cell r="G25">
            <v>0</v>
          </cell>
          <cell r="H25">
            <v>878</v>
          </cell>
        </row>
        <row r="26">
          <cell r="B26" t="str">
            <v>AS005-MY</v>
          </cell>
          <cell r="C26" t="str">
            <v>Shawl</v>
          </cell>
          <cell r="D26" t="str">
            <v>Wholesale</v>
          </cell>
          <cell r="E26" t="str">
            <v>Malaysian Ringgit</v>
          </cell>
          <cell r="F26">
            <v>790</v>
          </cell>
          <cell r="G26">
            <v>0</v>
          </cell>
          <cell r="H26">
            <v>878</v>
          </cell>
        </row>
        <row r="27">
          <cell r="B27" t="str">
            <v>AS010-040-MY</v>
          </cell>
          <cell r="C27" t="str">
            <v>Ruffled Neck Warmer (Purple)</v>
          </cell>
          <cell r="D27" t="str">
            <v>Wholesale</v>
          </cell>
          <cell r="E27" t="str">
            <v>Malaysian Ringgit</v>
          </cell>
          <cell r="F27">
            <v>160</v>
          </cell>
          <cell r="G27">
            <v>0</v>
          </cell>
          <cell r="H27">
            <v>178</v>
          </cell>
        </row>
        <row r="28">
          <cell r="B28" t="str">
            <v>AS010-060-MY</v>
          </cell>
          <cell r="C28" t="str">
            <v>Ruffled Neck Warmer (Wine)</v>
          </cell>
          <cell r="D28" t="str">
            <v>Wholesale</v>
          </cell>
          <cell r="E28" t="str">
            <v>Malaysian Ringgit</v>
          </cell>
          <cell r="F28">
            <v>160</v>
          </cell>
          <cell r="G28">
            <v>0</v>
          </cell>
          <cell r="H28">
            <v>178</v>
          </cell>
        </row>
        <row r="29">
          <cell r="B29" t="str">
            <v>AS010-080-MY</v>
          </cell>
          <cell r="C29" t="str">
            <v>Ruffled Neck Warmer (Black)</v>
          </cell>
          <cell r="D29" t="str">
            <v>Wholesale</v>
          </cell>
          <cell r="E29" t="str">
            <v>Malaysian Ringgit</v>
          </cell>
          <cell r="F29">
            <v>160</v>
          </cell>
          <cell r="G29">
            <v>0</v>
          </cell>
          <cell r="H29">
            <v>178</v>
          </cell>
        </row>
        <row r="30">
          <cell r="B30" t="str">
            <v>AS010-MY</v>
          </cell>
          <cell r="C30" t="str">
            <v>Ruffled Neck Warmer</v>
          </cell>
          <cell r="D30" t="str">
            <v>Wholesale</v>
          </cell>
          <cell r="E30" t="str">
            <v>Malaysian Ringgit</v>
          </cell>
          <cell r="F30">
            <v>160</v>
          </cell>
          <cell r="G30">
            <v>0</v>
          </cell>
          <cell r="H30">
            <v>178</v>
          </cell>
        </row>
        <row r="31">
          <cell r="B31" t="str">
            <v>AS011-080-MY</v>
          </cell>
          <cell r="C31" t="str">
            <v>Plain Neck Warmer (Black)</v>
          </cell>
          <cell r="D31" t="str">
            <v>Wholesale</v>
          </cell>
          <cell r="E31" t="str">
            <v>Malaysian Ringgit</v>
          </cell>
          <cell r="F31">
            <v>155</v>
          </cell>
          <cell r="G31">
            <v>0</v>
          </cell>
          <cell r="H31">
            <v>172</v>
          </cell>
        </row>
        <row r="32">
          <cell r="B32" t="str">
            <v>AS011-MY</v>
          </cell>
          <cell r="C32" t="str">
            <v>Plain Neck Warmer</v>
          </cell>
          <cell r="D32" t="str">
            <v>Wholesale</v>
          </cell>
          <cell r="E32" t="str">
            <v>Malaysian Ringgit</v>
          </cell>
          <cell r="F32">
            <v>155</v>
          </cell>
          <cell r="G32">
            <v>0</v>
          </cell>
          <cell r="H32">
            <v>172</v>
          </cell>
        </row>
        <row r="33">
          <cell r="B33" t="str">
            <v>AS012-020-MY</v>
          </cell>
          <cell r="C33" t="str">
            <v>NEORON Body Wrap (White)</v>
          </cell>
          <cell r="D33" t="str">
            <v>Wholesale</v>
          </cell>
          <cell r="E33" t="str">
            <v>Malaysian Ringgit</v>
          </cell>
          <cell r="F33">
            <v>270</v>
          </cell>
          <cell r="G33">
            <v>0</v>
          </cell>
          <cell r="H33">
            <v>300</v>
          </cell>
        </row>
        <row r="34">
          <cell r="B34" t="str">
            <v>AS012-050-MY</v>
          </cell>
          <cell r="C34" t="str">
            <v>NEORON Body Wrap (Pink)</v>
          </cell>
          <cell r="D34" t="str">
            <v>Wholesale</v>
          </cell>
          <cell r="E34" t="str">
            <v>Malaysian Ringgit</v>
          </cell>
          <cell r="F34">
            <v>270</v>
          </cell>
          <cell r="G34">
            <v>0</v>
          </cell>
          <cell r="H34">
            <v>300</v>
          </cell>
        </row>
        <row r="35">
          <cell r="B35" t="str">
            <v>AS012-090-MY</v>
          </cell>
          <cell r="C35" t="str">
            <v>NEORON Body Wrap (Lemon Yellow)</v>
          </cell>
          <cell r="D35" t="str">
            <v>Wholesale</v>
          </cell>
          <cell r="E35" t="str">
            <v>Malaysian Ringgit</v>
          </cell>
          <cell r="F35">
            <v>270</v>
          </cell>
          <cell r="G35">
            <v>0</v>
          </cell>
          <cell r="H35">
            <v>300</v>
          </cell>
        </row>
        <row r="36">
          <cell r="B36" t="str">
            <v>AS012-170-MY</v>
          </cell>
          <cell r="C36" t="str">
            <v>NEORON Body Wrap (Light Blue)</v>
          </cell>
          <cell r="D36" t="str">
            <v>Wholesale</v>
          </cell>
          <cell r="E36" t="str">
            <v>Malaysian Ringgit</v>
          </cell>
          <cell r="F36">
            <v>270</v>
          </cell>
          <cell r="G36">
            <v>0</v>
          </cell>
          <cell r="H36">
            <v>300</v>
          </cell>
        </row>
        <row r="37">
          <cell r="B37" t="str">
            <v>AS012-230-MY</v>
          </cell>
          <cell r="C37" t="str">
            <v>NEORON Body Wrap (Royal Blue)</v>
          </cell>
          <cell r="D37" t="str">
            <v>Wholesale</v>
          </cell>
          <cell r="E37" t="str">
            <v>Malaysian Ringgit</v>
          </cell>
          <cell r="F37">
            <v>270</v>
          </cell>
          <cell r="G37">
            <v>0</v>
          </cell>
          <cell r="H37">
            <v>300</v>
          </cell>
        </row>
        <row r="38">
          <cell r="B38" t="str">
            <v>AS012-250-MY</v>
          </cell>
          <cell r="C38" t="str">
            <v>NEORON Body Wrap (Red)</v>
          </cell>
          <cell r="D38" t="str">
            <v>Wholesale</v>
          </cell>
          <cell r="E38" t="str">
            <v>Malaysian Ringgit</v>
          </cell>
          <cell r="F38">
            <v>270</v>
          </cell>
          <cell r="G38">
            <v>0</v>
          </cell>
          <cell r="H38">
            <v>300</v>
          </cell>
        </row>
        <row r="39">
          <cell r="B39" t="str">
            <v>AS012-MY</v>
          </cell>
          <cell r="C39" t="str">
            <v>NEORON® Body Wrap</v>
          </cell>
          <cell r="D39" t="str">
            <v>Wholesale</v>
          </cell>
          <cell r="E39" t="str">
            <v>Malaysian Ringgit</v>
          </cell>
          <cell r="F39">
            <v>270</v>
          </cell>
          <cell r="G39">
            <v>0</v>
          </cell>
          <cell r="H39">
            <v>300</v>
          </cell>
        </row>
        <row r="40">
          <cell r="B40" t="str">
            <v>AS016-013-MY</v>
          </cell>
          <cell r="C40" t="str">
            <v>Wrist Bands (Blue) M</v>
          </cell>
          <cell r="D40" t="str">
            <v>Wholesale</v>
          </cell>
          <cell r="E40" t="str">
            <v>Malaysian Ringgit</v>
          </cell>
          <cell r="F40">
            <v>175</v>
          </cell>
          <cell r="G40">
            <v>0</v>
          </cell>
          <cell r="H40">
            <v>194</v>
          </cell>
        </row>
        <row r="41">
          <cell r="B41" t="str">
            <v>AS016-014-MY</v>
          </cell>
          <cell r="C41" t="str">
            <v>Wrist Bands (Blue) L</v>
          </cell>
          <cell r="D41" t="str">
            <v>Wholesale</v>
          </cell>
          <cell r="E41" t="str">
            <v>Malaysian Ringgit</v>
          </cell>
          <cell r="F41">
            <v>195</v>
          </cell>
          <cell r="G41">
            <v>0</v>
          </cell>
          <cell r="H41">
            <v>217</v>
          </cell>
        </row>
        <row r="42">
          <cell r="B42" t="str">
            <v>AS016-033-MY</v>
          </cell>
          <cell r="C42" t="str">
            <v>Wrist Bands (Gray) M</v>
          </cell>
          <cell r="D42" t="str">
            <v>Wholesale</v>
          </cell>
          <cell r="E42" t="str">
            <v>Malaysian Ringgit</v>
          </cell>
          <cell r="F42">
            <v>175</v>
          </cell>
          <cell r="G42">
            <v>0</v>
          </cell>
          <cell r="H42">
            <v>194</v>
          </cell>
        </row>
        <row r="43">
          <cell r="B43" t="str">
            <v>AS016-034-MY</v>
          </cell>
          <cell r="C43" t="str">
            <v>Wrist Bands (Gray) L</v>
          </cell>
          <cell r="D43" t="str">
            <v>Wholesale</v>
          </cell>
          <cell r="E43" t="str">
            <v>Malaysian Ringgit</v>
          </cell>
          <cell r="F43">
            <v>195</v>
          </cell>
          <cell r="G43">
            <v>0</v>
          </cell>
          <cell r="H43">
            <v>217</v>
          </cell>
        </row>
        <row r="44">
          <cell r="B44" t="str">
            <v>AS016-043-MY</v>
          </cell>
          <cell r="C44" t="str">
            <v>Wrist Bands (Purple) M</v>
          </cell>
          <cell r="D44" t="str">
            <v>Wholesale</v>
          </cell>
          <cell r="E44" t="str">
            <v>Malaysian Ringgit</v>
          </cell>
          <cell r="F44">
            <v>175</v>
          </cell>
          <cell r="G44">
            <v>0</v>
          </cell>
          <cell r="H44">
            <v>194</v>
          </cell>
        </row>
        <row r="45">
          <cell r="B45" t="str">
            <v>AS016-044-MY</v>
          </cell>
          <cell r="C45" t="str">
            <v>Wrist Bands (Purple) L</v>
          </cell>
          <cell r="D45" t="str">
            <v>Wholesale</v>
          </cell>
          <cell r="E45" t="str">
            <v>Malaysian Ringgit</v>
          </cell>
          <cell r="F45">
            <v>195</v>
          </cell>
          <cell r="G45">
            <v>0</v>
          </cell>
          <cell r="H45">
            <v>217</v>
          </cell>
        </row>
        <row r="46">
          <cell r="B46" t="str">
            <v>AS016-053-MY</v>
          </cell>
          <cell r="C46" t="str">
            <v>Wrist Bands (Pink) M</v>
          </cell>
          <cell r="D46" t="str">
            <v>Wholesale</v>
          </cell>
          <cell r="E46" t="str">
            <v>Malaysian Ringgit</v>
          </cell>
          <cell r="F46">
            <v>175</v>
          </cell>
          <cell r="G46">
            <v>0</v>
          </cell>
          <cell r="H46">
            <v>194</v>
          </cell>
        </row>
        <row r="47">
          <cell r="B47" t="str">
            <v>AS016-054-MY</v>
          </cell>
          <cell r="C47" t="str">
            <v>Wrist Bands (Pink) L</v>
          </cell>
          <cell r="D47" t="str">
            <v>Wholesale</v>
          </cell>
          <cell r="E47" t="str">
            <v>Malaysian Ringgit</v>
          </cell>
          <cell r="F47">
            <v>195</v>
          </cell>
          <cell r="G47">
            <v>0</v>
          </cell>
          <cell r="H47">
            <v>217</v>
          </cell>
        </row>
        <row r="48">
          <cell r="B48" t="str">
            <v>AS016-083-MY</v>
          </cell>
          <cell r="C48" t="str">
            <v>Wrist Bands (Black) M</v>
          </cell>
          <cell r="D48" t="str">
            <v>Wholesale</v>
          </cell>
          <cell r="E48" t="str">
            <v>Malaysian Ringgit</v>
          </cell>
          <cell r="F48">
            <v>175</v>
          </cell>
          <cell r="G48">
            <v>0</v>
          </cell>
          <cell r="H48">
            <v>194</v>
          </cell>
        </row>
        <row r="49">
          <cell r="B49" t="str">
            <v>AS016-084-MY</v>
          </cell>
          <cell r="C49" t="str">
            <v>Wrist Bands (Black) L</v>
          </cell>
          <cell r="D49" t="str">
            <v>Wholesale</v>
          </cell>
          <cell r="E49" t="str">
            <v>Malaysian Ringgit</v>
          </cell>
          <cell r="F49">
            <v>195</v>
          </cell>
          <cell r="G49">
            <v>0</v>
          </cell>
          <cell r="H49">
            <v>217</v>
          </cell>
        </row>
        <row r="50">
          <cell r="B50" t="str">
            <v>AS016-MY</v>
          </cell>
          <cell r="C50" t="str">
            <v>Wrist Bands</v>
          </cell>
          <cell r="D50" t="str">
            <v>Wholesale</v>
          </cell>
          <cell r="E50" t="str">
            <v>Malaysian Ringgit</v>
          </cell>
          <cell r="F50">
            <v>195</v>
          </cell>
          <cell r="G50">
            <v>0</v>
          </cell>
          <cell r="H50">
            <v>217</v>
          </cell>
        </row>
        <row r="51">
          <cell r="B51" t="str">
            <v>AS017-080-MY</v>
          </cell>
          <cell r="C51" t="str">
            <v>Women's Gloves (Black)</v>
          </cell>
          <cell r="D51" t="str">
            <v>Wholesale</v>
          </cell>
          <cell r="E51" t="str">
            <v>Malaysian Ringgit</v>
          </cell>
          <cell r="F51">
            <v>205</v>
          </cell>
          <cell r="G51">
            <v>0</v>
          </cell>
          <cell r="H51">
            <v>228</v>
          </cell>
        </row>
        <row r="52">
          <cell r="B52" t="str">
            <v>AS017-MY</v>
          </cell>
          <cell r="C52" t="str">
            <v>Women's Gloves</v>
          </cell>
          <cell r="D52" t="str">
            <v>Wholesale</v>
          </cell>
          <cell r="E52" t="str">
            <v>Malaysian Ringgit</v>
          </cell>
          <cell r="F52">
            <v>205</v>
          </cell>
          <cell r="G52">
            <v>0</v>
          </cell>
          <cell r="H52">
            <v>228</v>
          </cell>
        </row>
        <row r="53">
          <cell r="B53" t="str">
            <v>AS018-080-MY</v>
          </cell>
          <cell r="C53" t="str">
            <v>Men's Gloves (Black)</v>
          </cell>
          <cell r="D53" t="str">
            <v>Wholesale</v>
          </cell>
          <cell r="E53" t="str">
            <v>Malaysian Ringgit</v>
          </cell>
          <cell r="F53">
            <v>250</v>
          </cell>
          <cell r="G53">
            <v>0</v>
          </cell>
          <cell r="H53">
            <v>278</v>
          </cell>
        </row>
        <row r="54">
          <cell r="B54" t="str">
            <v>AS018-MY</v>
          </cell>
          <cell r="C54" t="str">
            <v>Men's Gloves</v>
          </cell>
          <cell r="D54" t="str">
            <v>Wholesale</v>
          </cell>
          <cell r="E54" t="str">
            <v>Malaysian Ringgit</v>
          </cell>
          <cell r="F54">
            <v>250</v>
          </cell>
          <cell r="G54">
            <v>0</v>
          </cell>
          <cell r="H54">
            <v>278</v>
          </cell>
        </row>
        <row r="55">
          <cell r="B55" t="str">
            <v>AS020-080-MY</v>
          </cell>
          <cell r="C55" t="str">
            <v>UV Protection Arm Cover (Black)</v>
          </cell>
          <cell r="D55" t="str">
            <v>Wholesale</v>
          </cell>
          <cell r="E55" t="str">
            <v>Malaysian Ringgit</v>
          </cell>
          <cell r="F55">
            <v>260</v>
          </cell>
          <cell r="G55">
            <v>0</v>
          </cell>
          <cell r="H55">
            <v>289</v>
          </cell>
        </row>
        <row r="56">
          <cell r="B56" t="str">
            <v>AS020-MY</v>
          </cell>
          <cell r="C56" t="str">
            <v xml:space="preserve">UV Protection Arm Cover </v>
          </cell>
          <cell r="D56" t="str">
            <v>Wholesale</v>
          </cell>
          <cell r="E56" t="str">
            <v>Malaysian Ringgit</v>
          </cell>
          <cell r="F56">
            <v>260</v>
          </cell>
          <cell r="G56">
            <v>0</v>
          </cell>
          <cell r="H56">
            <v>289</v>
          </cell>
        </row>
        <row r="57">
          <cell r="B57" t="str">
            <v>AS022-040-MY</v>
          </cell>
          <cell r="C57" t="str">
            <v>Knitted Beanie (Purple)</v>
          </cell>
          <cell r="D57" t="str">
            <v>Wholesale</v>
          </cell>
          <cell r="E57" t="str">
            <v>Malaysian Ringgit</v>
          </cell>
          <cell r="F57">
            <v>355</v>
          </cell>
          <cell r="G57">
            <v>0</v>
          </cell>
          <cell r="H57">
            <v>394</v>
          </cell>
        </row>
        <row r="58">
          <cell r="B58" t="str">
            <v>AS022-060-MY</v>
          </cell>
          <cell r="C58" t="str">
            <v>Knitted Beanie(WineRed)</v>
          </cell>
          <cell r="D58" t="str">
            <v>Wholesale</v>
          </cell>
          <cell r="E58" t="str">
            <v>Malaysian Ringgit</v>
          </cell>
          <cell r="F58">
            <v>355</v>
          </cell>
          <cell r="G58">
            <v>0</v>
          </cell>
          <cell r="H58">
            <v>394</v>
          </cell>
        </row>
        <row r="59">
          <cell r="B59" t="str">
            <v>AS022-080-MY</v>
          </cell>
          <cell r="C59" t="str">
            <v>Knitted Beanie(Black)</v>
          </cell>
          <cell r="D59" t="str">
            <v>Wholesale</v>
          </cell>
          <cell r="E59" t="str">
            <v>Malaysian Ringgit</v>
          </cell>
          <cell r="F59">
            <v>355</v>
          </cell>
          <cell r="G59">
            <v>0</v>
          </cell>
          <cell r="H59">
            <v>394</v>
          </cell>
        </row>
        <row r="60">
          <cell r="B60" t="str">
            <v>AS022-230-MY</v>
          </cell>
          <cell r="C60" t="str">
            <v>Knitted Beanie(Royal Blue)</v>
          </cell>
          <cell r="D60" t="str">
            <v>Wholesale</v>
          </cell>
          <cell r="E60" t="str">
            <v>Malaysian Ringgit</v>
          </cell>
          <cell r="F60">
            <v>355</v>
          </cell>
          <cell r="G60">
            <v>0</v>
          </cell>
          <cell r="H60">
            <v>394</v>
          </cell>
        </row>
        <row r="61">
          <cell r="B61" t="str">
            <v>AS022-250-MY</v>
          </cell>
          <cell r="C61" t="str">
            <v>Knitted Beanie (Christmas Limited Edition) (Red)</v>
          </cell>
          <cell r="D61" t="str">
            <v>Wholesale</v>
          </cell>
          <cell r="E61" t="str">
            <v>Malaysian Ringgit</v>
          </cell>
          <cell r="F61">
            <v>355</v>
          </cell>
          <cell r="G61">
            <v>0</v>
          </cell>
          <cell r="H61">
            <v>394</v>
          </cell>
        </row>
        <row r="62">
          <cell r="B62" t="str">
            <v>AS022-MY</v>
          </cell>
          <cell r="C62" t="str">
            <v>Knitted Beanie</v>
          </cell>
          <cell r="D62" t="str">
            <v>Wholesale</v>
          </cell>
          <cell r="E62" t="str">
            <v>Malaysian Ringgit</v>
          </cell>
          <cell r="F62">
            <v>355</v>
          </cell>
          <cell r="G62">
            <v>0</v>
          </cell>
          <cell r="H62">
            <v>394</v>
          </cell>
        </row>
        <row r="63">
          <cell r="B63" t="str">
            <v>AS025-030-MY</v>
          </cell>
          <cell r="C63" t="str">
            <v>Eye Mask (Gray)</v>
          </cell>
          <cell r="D63" t="str">
            <v>Wholesale</v>
          </cell>
          <cell r="E63" t="str">
            <v>Malaysian Ringgit</v>
          </cell>
          <cell r="F63">
            <v>160</v>
          </cell>
          <cell r="G63">
            <v>0</v>
          </cell>
          <cell r="H63">
            <v>178</v>
          </cell>
        </row>
        <row r="64">
          <cell r="B64" t="str">
            <v>AS025-170-MY</v>
          </cell>
          <cell r="C64" t="str">
            <v>Eye Mask (Serenity Blue)</v>
          </cell>
          <cell r="D64" t="str">
            <v>Wholesale</v>
          </cell>
          <cell r="E64" t="str">
            <v>Malaysian Ringgit</v>
          </cell>
          <cell r="F64">
            <v>160</v>
          </cell>
          <cell r="G64">
            <v>0</v>
          </cell>
          <cell r="H64">
            <v>178</v>
          </cell>
        </row>
        <row r="65">
          <cell r="B65" t="str">
            <v>AS025-MY</v>
          </cell>
          <cell r="C65" t="str">
            <v>Eye Mask</v>
          </cell>
          <cell r="D65" t="str">
            <v>Wholesale</v>
          </cell>
          <cell r="E65" t="str">
            <v>Malaysian Ringgit</v>
          </cell>
          <cell r="F65">
            <v>160</v>
          </cell>
          <cell r="G65">
            <v>0</v>
          </cell>
          <cell r="H65">
            <v>178</v>
          </cell>
        </row>
        <row r="66">
          <cell r="B66" t="str">
            <v>AS028-020-MY</v>
          </cell>
          <cell r="C66" t="str">
            <v>Elegant Neckwarmer (Ivory)</v>
          </cell>
          <cell r="D66" t="str">
            <v>Wholesale</v>
          </cell>
          <cell r="E66" t="str">
            <v>Malaysian Ringgit</v>
          </cell>
          <cell r="F66">
            <v>565</v>
          </cell>
          <cell r="G66">
            <v>0</v>
          </cell>
          <cell r="H66">
            <v>628</v>
          </cell>
        </row>
        <row r="67">
          <cell r="B67" t="str">
            <v>AS028-MY</v>
          </cell>
          <cell r="C67" t="str">
            <v>Elegant Neckwarmer</v>
          </cell>
          <cell r="D67" t="str">
            <v>Wholesale</v>
          </cell>
          <cell r="E67" t="str">
            <v>Malaysian Ringgit</v>
          </cell>
          <cell r="F67">
            <v>565</v>
          </cell>
          <cell r="G67">
            <v>0</v>
          </cell>
          <cell r="H67">
            <v>628</v>
          </cell>
        </row>
        <row r="68">
          <cell r="B68" t="str">
            <v>AS030-050-MY</v>
          </cell>
          <cell r="C68" t="str">
            <v>Georgette Shawl (Rose Red) 170 x 85cm</v>
          </cell>
          <cell r="D68" t="str">
            <v>Wholesale</v>
          </cell>
          <cell r="E68" t="str">
            <v>Malaysian Ringgit</v>
          </cell>
          <cell r="F68">
            <v>865</v>
          </cell>
          <cell r="G68">
            <v>0</v>
          </cell>
          <cell r="H68">
            <v>961</v>
          </cell>
        </row>
        <row r="69">
          <cell r="B69" t="str">
            <v>AS030-100-MY</v>
          </cell>
          <cell r="C69" t="str">
            <v>Georgette Shawl (Orange) 170 x 85cm</v>
          </cell>
          <cell r="D69" t="str">
            <v>Wholesale</v>
          </cell>
          <cell r="E69" t="str">
            <v>Malaysian Ringgit</v>
          </cell>
          <cell r="F69">
            <v>865</v>
          </cell>
          <cell r="G69">
            <v>0</v>
          </cell>
          <cell r="H69">
            <v>961</v>
          </cell>
        </row>
        <row r="70">
          <cell r="B70" t="str">
            <v>AS030-MY</v>
          </cell>
          <cell r="C70" t="str">
            <v>Georgette Shawl</v>
          </cell>
          <cell r="D70" t="str">
            <v>Wholesale</v>
          </cell>
          <cell r="E70" t="str">
            <v>Malaysian Ringgit</v>
          </cell>
          <cell r="F70">
            <v>865</v>
          </cell>
          <cell r="G70">
            <v>0</v>
          </cell>
          <cell r="H70">
            <v>961</v>
          </cell>
        </row>
        <row r="71">
          <cell r="B71" t="str">
            <v>AS033-080-MY</v>
          </cell>
          <cell r="C71" t="str">
            <v>Herringbone Pattern Shawl (Black x Gray)</v>
          </cell>
          <cell r="D71" t="str">
            <v>Wholesale</v>
          </cell>
          <cell r="E71" t="str">
            <v>Malaysian Ringgit</v>
          </cell>
          <cell r="F71">
            <v>1290</v>
          </cell>
          <cell r="G71">
            <v>0</v>
          </cell>
          <cell r="H71">
            <v>1433</v>
          </cell>
        </row>
        <row r="72">
          <cell r="B72" t="str">
            <v>AS033-090-MY</v>
          </cell>
          <cell r="C72" t="str">
            <v>Herringbone Pattern Shawl (Yellow x Khaki)</v>
          </cell>
          <cell r="D72" t="str">
            <v>Wholesale</v>
          </cell>
          <cell r="E72" t="str">
            <v>Malaysian Ringgit</v>
          </cell>
          <cell r="F72">
            <v>1290</v>
          </cell>
          <cell r="G72">
            <v>0</v>
          </cell>
          <cell r="H72">
            <v>1433</v>
          </cell>
        </row>
        <row r="73">
          <cell r="B73" t="str">
            <v>AS033-250-MY</v>
          </cell>
          <cell r="C73" t="str">
            <v>Herringbone Pattern Shawl (Red x Gray)</v>
          </cell>
          <cell r="D73" t="str">
            <v>Wholesale</v>
          </cell>
          <cell r="E73" t="str">
            <v>Malaysian Ringgit</v>
          </cell>
          <cell r="F73">
            <v>1290</v>
          </cell>
          <cell r="G73">
            <v>0</v>
          </cell>
          <cell r="H73">
            <v>1433</v>
          </cell>
        </row>
        <row r="74">
          <cell r="B74" t="str">
            <v>AS033-MY</v>
          </cell>
          <cell r="C74" t="str">
            <v>Herringbone Pattern Shawl</v>
          </cell>
          <cell r="D74" t="str">
            <v>Wholesale</v>
          </cell>
          <cell r="E74" t="str">
            <v>Malaysian Ringgit</v>
          </cell>
          <cell r="F74">
            <v>1290</v>
          </cell>
          <cell r="G74">
            <v>0</v>
          </cell>
          <cell r="H74">
            <v>1433</v>
          </cell>
        </row>
        <row r="75">
          <cell r="B75" t="str">
            <v>AS034-050-MY</v>
          </cell>
          <cell r="C75" t="str">
            <v>Chiffon Shawl PINK</v>
          </cell>
          <cell r="D75" t="str">
            <v>Wholesale</v>
          </cell>
          <cell r="E75" t="str">
            <v>Malaysian Ringgit</v>
          </cell>
          <cell r="F75">
            <v>675</v>
          </cell>
          <cell r="G75">
            <v>0</v>
          </cell>
          <cell r="H75">
            <v>750</v>
          </cell>
        </row>
        <row r="76">
          <cell r="B76" t="str">
            <v>AS034-180-MY</v>
          </cell>
          <cell r="C76" t="str">
            <v>Chiffon Shawl OLIVE</v>
          </cell>
          <cell r="D76" t="str">
            <v>Wholesale</v>
          </cell>
          <cell r="E76" t="str">
            <v>Malaysian Ringgit</v>
          </cell>
          <cell r="F76">
            <v>675</v>
          </cell>
          <cell r="G76">
            <v>0</v>
          </cell>
          <cell r="H76">
            <v>750</v>
          </cell>
        </row>
        <row r="77">
          <cell r="B77" t="str">
            <v>AS034-MY</v>
          </cell>
          <cell r="C77" t="str">
            <v>Chiffon Shawl</v>
          </cell>
          <cell r="D77" t="str">
            <v>Wholesale</v>
          </cell>
          <cell r="E77" t="str">
            <v>Malaysian Ringgit</v>
          </cell>
          <cell r="F77">
            <v>675</v>
          </cell>
          <cell r="G77">
            <v>0</v>
          </cell>
          <cell r="H77">
            <v>750</v>
          </cell>
        </row>
        <row r="78">
          <cell r="B78" t="str">
            <v>AS035-060-MY</v>
          </cell>
          <cell r="C78" t="str">
            <v>Spectacles Pattern Shawl (Wine Red X Black)</v>
          </cell>
          <cell r="D78" t="str">
            <v>Wholesale</v>
          </cell>
          <cell r="E78" t="str">
            <v>Malaysian Ringgit</v>
          </cell>
          <cell r="F78">
            <v>1290</v>
          </cell>
          <cell r="G78">
            <v>0</v>
          </cell>
          <cell r="H78">
            <v>1433</v>
          </cell>
        </row>
        <row r="79">
          <cell r="B79" t="str">
            <v>AS035-080-MY</v>
          </cell>
          <cell r="C79" t="str">
            <v>Spectacles Pattern Shawl (Black X Grey)</v>
          </cell>
          <cell r="D79" t="str">
            <v>Wholesale</v>
          </cell>
          <cell r="E79" t="str">
            <v>Malaysian Ringgit</v>
          </cell>
          <cell r="F79">
            <v>1290</v>
          </cell>
          <cell r="G79">
            <v>0</v>
          </cell>
          <cell r="H79">
            <v>1433</v>
          </cell>
        </row>
        <row r="80">
          <cell r="B80" t="str">
            <v>AS035-MY</v>
          </cell>
          <cell r="C80" t="str">
            <v>Spectacles Pattern Shawl</v>
          </cell>
          <cell r="D80" t="str">
            <v>Wholesale</v>
          </cell>
          <cell r="E80" t="str">
            <v>Malaysian Ringgit</v>
          </cell>
          <cell r="F80">
            <v>1290</v>
          </cell>
          <cell r="G80">
            <v>0</v>
          </cell>
          <cell r="H80">
            <v>1433</v>
          </cell>
        </row>
        <row r="81">
          <cell r="B81" t="str">
            <v>AS036-030-MY</v>
          </cell>
          <cell r="C81" t="str">
            <v>Nefful Knitted Beanie (Dark Gray)</v>
          </cell>
          <cell r="D81" t="str">
            <v>Wholesale</v>
          </cell>
          <cell r="E81" t="str">
            <v>Malaysian Ringgit</v>
          </cell>
          <cell r="F81">
            <v>355</v>
          </cell>
          <cell r="G81">
            <v>0</v>
          </cell>
          <cell r="H81">
            <v>394</v>
          </cell>
        </row>
        <row r="82">
          <cell r="B82" t="str">
            <v>AS036-050-MY</v>
          </cell>
          <cell r="C82" t="str">
            <v>Nefful Knitted Beanie (Pink)</v>
          </cell>
          <cell r="D82" t="str">
            <v>Wholesale</v>
          </cell>
          <cell r="E82" t="str">
            <v>Malaysian Ringgit</v>
          </cell>
          <cell r="F82">
            <v>355</v>
          </cell>
          <cell r="G82">
            <v>0</v>
          </cell>
          <cell r="H82">
            <v>394</v>
          </cell>
        </row>
        <row r="83">
          <cell r="B83" t="str">
            <v>AS036-MY</v>
          </cell>
          <cell r="C83" t="str">
            <v>Nefful Knitted Beanie</v>
          </cell>
          <cell r="D83" t="str">
            <v>Wholesale</v>
          </cell>
          <cell r="E83" t="str">
            <v>Malaysian Ringgit</v>
          </cell>
          <cell r="F83">
            <v>355</v>
          </cell>
          <cell r="G83">
            <v>0</v>
          </cell>
          <cell r="H83">
            <v>394</v>
          </cell>
        </row>
        <row r="84">
          <cell r="B84" t="str">
            <v>AS041-080-MY</v>
          </cell>
          <cell r="C84" t="str">
            <v>Stole (Black) 156cm x 45cm</v>
          </cell>
          <cell r="D84" t="str">
            <v>Wholesale</v>
          </cell>
          <cell r="E84" t="str">
            <v>Malaysian Ringgit</v>
          </cell>
          <cell r="F84">
            <v>540</v>
          </cell>
          <cell r="G84">
            <v>0</v>
          </cell>
          <cell r="H84">
            <v>600</v>
          </cell>
        </row>
        <row r="85">
          <cell r="B85" t="str">
            <v>AS041-MY</v>
          </cell>
          <cell r="C85" t="str">
            <v>Stole</v>
          </cell>
          <cell r="D85" t="str">
            <v>Wholesale</v>
          </cell>
          <cell r="E85" t="str">
            <v>Malaysian Ringgit</v>
          </cell>
          <cell r="F85">
            <v>540</v>
          </cell>
          <cell r="G85">
            <v>0</v>
          </cell>
          <cell r="H85">
            <v>600</v>
          </cell>
        </row>
        <row r="86">
          <cell r="B86" t="str">
            <v>B21011-MY</v>
          </cell>
          <cell r="C86" t="str">
            <v>JAN21P1- AS001 AS033YL UW622M SA803C</v>
          </cell>
          <cell r="D86" t="str">
            <v>Wholesale</v>
          </cell>
          <cell r="E86" t="str">
            <v>Malaysian Ringgit</v>
          </cell>
          <cell r="F86">
            <v>0</v>
          </cell>
          <cell r="G86">
            <v>0</v>
          </cell>
          <cell r="H86">
            <v>0</v>
          </cell>
        </row>
        <row r="87">
          <cell r="B87" t="str">
            <v>B21012-MY</v>
          </cell>
          <cell r="C87" t="str">
            <v>JAN21P2- AS034PK LS014BK25</v>
          </cell>
          <cell r="D87" t="str">
            <v>Wholesale</v>
          </cell>
          <cell r="E87" t="str">
            <v>Malaysian Ringgit</v>
          </cell>
          <cell r="F87">
            <v>0</v>
          </cell>
          <cell r="G87">
            <v>0</v>
          </cell>
          <cell r="H87">
            <v>0</v>
          </cell>
        </row>
        <row r="88">
          <cell r="B88" t="str">
            <v>BI012-108-MY</v>
          </cell>
          <cell r="C88" t="str">
            <v>Neoron Blanket (Wavy Pattern) (Peach) Double</v>
          </cell>
          <cell r="D88" t="str">
            <v>Wholesale</v>
          </cell>
          <cell r="E88" t="str">
            <v>Malaysian Ringgit</v>
          </cell>
          <cell r="F88">
            <v>5310</v>
          </cell>
          <cell r="G88">
            <v>0</v>
          </cell>
          <cell r="H88">
            <v>5900</v>
          </cell>
        </row>
        <row r="89">
          <cell r="B89" t="str">
            <v>BI012-178-MY</v>
          </cell>
          <cell r="C89" t="str">
            <v>Neoron Blanket (Wavy Pattern) (S.Blue) Double</v>
          </cell>
          <cell r="D89" t="str">
            <v>Wholesale</v>
          </cell>
          <cell r="E89" t="str">
            <v>Malaysian Ringgit</v>
          </cell>
          <cell r="F89">
            <v>5310</v>
          </cell>
          <cell r="G89">
            <v>0</v>
          </cell>
          <cell r="H89">
            <v>5900</v>
          </cell>
        </row>
        <row r="90">
          <cell r="B90" t="str">
            <v>BI012-MY</v>
          </cell>
          <cell r="C90" t="str">
            <v>NEORON Blanket (Wavy Pattern Collection)</v>
          </cell>
          <cell r="D90" t="str">
            <v>Wholesale</v>
          </cell>
          <cell r="E90" t="str">
            <v>Malaysian Ringgit</v>
          </cell>
          <cell r="F90">
            <v>5310</v>
          </cell>
          <cell r="G90">
            <v>0</v>
          </cell>
          <cell r="H90">
            <v>5900</v>
          </cell>
        </row>
        <row r="91">
          <cell r="B91" t="str">
            <v>BI013-017-MY</v>
          </cell>
          <cell r="C91" t="str">
            <v>SUMMER BLANKET 140cm X 200cm BLUE</v>
          </cell>
          <cell r="D91" t="str">
            <v>Wholesale</v>
          </cell>
          <cell r="E91" t="str">
            <v>Malaysian Ringgit</v>
          </cell>
          <cell r="F91">
            <v>1890</v>
          </cell>
          <cell r="G91">
            <v>0</v>
          </cell>
          <cell r="H91">
            <v>2100</v>
          </cell>
        </row>
        <row r="92">
          <cell r="B92" t="str">
            <v>BI013-MY</v>
          </cell>
          <cell r="C92" t="str">
            <v>SUMMER BLANKET</v>
          </cell>
          <cell r="D92" t="str">
            <v>Wholesale</v>
          </cell>
          <cell r="E92" t="str">
            <v>Malaysian Ringgit</v>
          </cell>
          <cell r="F92">
            <v>1890</v>
          </cell>
          <cell r="G92">
            <v>0</v>
          </cell>
          <cell r="H92">
            <v>2100</v>
          </cell>
        </row>
        <row r="93">
          <cell r="B93" t="str">
            <v>BI020W-027-MY</v>
          </cell>
          <cell r="C93" t="str">
            <v>Neoron BedSheet (Ivory) Single</v>
          </cell>
          <cell r="D93" t="str">
            <v>Wholesale</v>
          </cell>
          <cell r="E93" t="str">
            <v>Malaysian Ringgit</v>
          </cell>
          <cell r="F93">
            <v>2115</v>
          </cell>
          <cell r="G93">
            <v>0</v>
          </cell>
          <cell r="H93">
            <v>2350</v>
          </cell>
        </row>
        <row r="94">
          <cell r="B94" t="str">
            <v>BI020W-028-MY</v>
          </cell>
          <cell r="C94" t="str">
            <v>Neoron BedSheet (Ivory) Double</v>
          </cell>
          <cell r="D94" t="str">
            <v>Wholesale</v>
          </cell>
          <cell r="E94" t="str">
            <v>Malaysian Ringgit</v>
          </cell>
          <cell r="F94">
            <v>2700</v>
          </cell>
          <cell r="G94">
            <v>0</v>
          </cell>
          <cell r="H94">
            <v>3000</v>
          </cell>
        </row>
        <row r="95">
          <cell r="B95" t="str">
            <v>BI020W-057-MY</v>
          </cell>
          <cell r="C95" t="str">
            <v>NEORON Bed Sheet (Pink) Single</v>
          </cell>
          <cell r="D95" t="str">
            <v>Wholesale</v>
          </cell>
          <cell r="E95" t="str">
            <v>Malaysian Ringgit</v>
          </cell>
          <cell r="F95">
            <v>2115</v>
          </cell>
          <cell r="G95">
            <v>0</v>
          </cell>
          <cell r="H95">
            <v>2350</v>
          </cell>
        </row>
        <row r="96">
          <cell r="B96" t="str">
            <v>BI020W-058-MY</v>
          </cell>
          <cell r="C96" t="str">
            <v>NEORON Bed Sheet (Pink) Double</v>
          </cell>
          <cell r="D96" t="str">
            <v>Wholesale</v>
          </cell>
          <cell r="E96" t="str">
            <v>Malaysian Ringgit</v>
          </cell>
          <cell r="F96">
            <v>2700</v>
          </cell>
          <cell r="G96">
            <v>0</v>
          </cell>
          <cell r="H96">
            <v>3000</v>
          </cell>
        </row>
        <row r="97">
          <cell r="B97" t="str">
            <v>BI020W-177-MY</v>
          </cell>
          <cell r="C97" t="str">
            <v>Neoron BedSheet (Serenity Blue) Single</v>
          </cell>
          <cell r="D97" t="str">
            <v>Wholesale</v>
          </cell>
          <cell r="E97" t="str">
            <v>Malaysian Ringgit</v>
          </cell>
          <cell r="F97">
            <v>2115</v>
          </cell>
          <cell r="G97">
            <v>0</v>
          </cell>
          <cell r="H97">
            <v>2350</v>
          </cell>
        </row>
        <row r="98">
          <cell r="B98" t="str">
            <v>BI020W-178-MY</v>
          </cell>
          <cell r="C98" t="str">
            <v>Neoron BedSheet (Serenity Blue) Double</v>
          </cell>
          <cell r="D98" t="str">
            <v>Wholesale</v>
          </cell>
          <cell r="E98" t="str">
            <v>Malaysian Ringgit</v>
          </cell>
          <cell r="F98">
            <v>2700</v>
          </cell>
          <cell r="G98">
            <v>0</v>
          </cell>
          <cell r="H98">
            <v>3000</v>
          </cell>
        </row>
        <row r="99">
          <cell r="B99" t="str">
            <v>BI020W-MY</v>
          </cell>
          <cell r="C99" t="str">
            <v>NEORON Bed Sheet</v>
          </cell>
          <cell r="D99" t="str">
            <v>Wholesale</v>
          </cell>
          <cell r="E99" t="str">
            <v>Malaysian Ringgit</v>
          </cell>
          <cell r="F99">
            <v>2115</v>
          </cell>
          <cell r="G99">
            <v>0</v>
          </cell>
          <cell r="H99">
            <v>2350</v>
          </cell>
        </row>
        <row r="100">
          <cell r="B100" t="str">
            <v>BI031-037-MY</v>
          </cell>
          <cell r="C100" t="str">
            <v>NEORON®  Dual Purpose Blanket Cover (Gray) Single</v>
          </cell>
          <cell r="D100" t="str">
            <v>Wholesale</v>
          </cell>
          <cell r="E100" t="str">
            <v>Malaysian Ringgit</v>
          </cell>
          <cell r="F100">
            <v>5040</v>
          </cell>
          <cell r="G100">
            <v>0</v>
          </cell>
          <cell r="H100">
            <v>5600</v>
          </cell>
        </row>
        <row r="101">
          <cell r="B101" t="str">
            <v>BI031-107-MY</v>
          </cell>
          <cell r="C101" t="str">
            <v>NEORON® Dual Purpose Blanket Cover (Peach) Single</v>
          </cell>
          <cell r="D101" t="str">
            <v>Wholesale</v>
          </cell>
          <cell r="E101" t="str">
            <v>Malaysian Ringgit</v>
          </cell>
          <cell r="F101">
            <v>5040</v>
          </cell>
          <cell r="G101">
            <v>0</v>
          </cell>
          <cell r="H101">
            <v>5600</v>
          </cell>
        </row>
        <row r="102">
          <cell r="B102" t="str">
            <v>BI031-108-MY</v>
          </cell>
          <cell r="C102" t="str">
            <v>Neoron Dual Purpose Blanket Cover  (Peach) Double</v>
          </cell>
          <cell r="D102" t="str">
            <v>Wholesale</v>
          </cell>
          <cell r="E102" t="str">
            <v>Malaysian Ringgit</v>
          </cell>
          <cell r="F102">
            <v>5940</v>
          </cell>
          <cell r="G102">
            <v>0</v>
          </cell>
          <cell r="H102">
            <v>6600</v>
          </cell>
        </row>
        <row r="103">
          <cell r="B103" t="str">
            <v>BI031-177-MY</v>
          </cell>
          <cell r="C103" t="str">
            <v>Neoron Dual Purpose Blanket Cover  (Serenity Blue) Single</v>
          </cell>
          <cell r="D103" t="str">
            <v>Wholesale</v>
          </cell>
          <cell r="E103" t="str">
            <v>Malaysian Ringgit</v>
          </cell>
          <cell r="F103">
            <v>5040</v>
          </cell>
          <cell r="G103">
            <v>0</v>
          </cell>
          <cell r="H103">
            <v>5600</v>
          </cell>
        </row>
        <row r="104">
          <cell r="B104" t="str">
            <v>BI031-178-MY</v>
          </cell>
          <cell r="C104" t="str">
            <v>Neoron Dual Purpose Blanket Cover  (Serenity Blue) Double</v>
          </cell>
          <cell r="D104" t="str">
            <v>Wholesale</v>
          </cell>
          <cell r="E104" t="str">
            <v>Malaysian Ringgit</v>
          </cell>
          <cell r="F104">
            <v>5940</v>
          </cell>
          <cell r="G104">
            <v>0</v>
          </cell>
          <cell r="H104">
            <v>6600</v>
          </cell>
        </row>
        <row r="105">
          <cell r="B105" t="str">
            <v>BI031-MY</v>
          </cell>
          <cell r="C105" t="str">
            <v>NEORON Dual Purpose Blanket Cover</v>
          </cell>
          <cell r="D105" t="str">
            <v>Wholesale</v>
          </cell>
          <cell r="E105" t="str">
            <v>Malaysian Ringgit</v>
          </cell>
          <cell r="F105">
            <v>5040</v>
          </cell>
          <cell r="G105">
            <v>0</v>
          </cell>
          <cell r="H105">
            <v>5600</v>
          </cell>
        </row>
        <row r="106">
          <cell r="B106" t="str">
            <v>BW001-MY</v>
          </cell>
          <cell r="C106" t="str">
            <v>Natural Beauty Soap</v>
          </cell>
          <cell r="D106" t="str">
            <v>Wholesale</v>
          </cell>
          <cell r="E106" t="str">
            <v>Malaysian Ringgit</v>
          </cell>
          <cell r="F106">
            <v>315</v>
          </cell>
          <cell r="G106">
            <v>0</v>
          </cell>
          <cell r="H106">
            <v>350</v>
          </cell>
        </row>
        <row r="107">
          <cell r="B107" t="str">
            <v>BW002-MY</v>
          </cell>
          <cell r="C107" t="str">
            <v>Natural Beauty Soap (Travel Pack)</v>
          </cell>
          <cell r="D107" t="str">
            <v>Wholesale</v>
          </cell>
          <cell r="E107" t="str">
            <v>Malaysian Ringgit</v>
          </cell>
          <cell r="F107">
            <v>325</v>
          </cell>
          <cell r="G107">
            <v>0</v>
          </cell>
          <cell r="H107">
            <v>361</v>
          </cell>
        </row>
        <row r="108">
          <cell r="B108" t="str">
            <v>FB-MY</v>
          </cell>
          <cell r="C108" t="str">
            <v>Foaming Net</v>
          </cell>
          <cell r="D108" t="str">
            <v>Wholesale</v>
          </cell>
          <cell r="E108" t="str">
            <v>Malaysian Ringgit</v>
          </cell>
          <cell r="F108">
            <v>15</v>
          </cell>
          <cell r="G108">
            <v>0</v>
          </cell>
          <cell r="H108">
            <v>17</v>
          </cell>
        </row>
        <row r="109">
          <cell r="B109" t="str">
            <v>LS001-040-MY</v>
          </cell>
          <cell r="C109" t="str">
            <v>Leg Warmer (Purple)</v>
          </cell>
          <cell r="D109" t="str">
            <v>Wholesale</v>
          </cell>
          <cell r="E109" t="str">
            <v>Malaysian Ringgit</v>
          </cell>
          <cell r="F109">
            <v>435</v>
          </cell>
          <cell r="G109">
            <v>0</v>
          </cell>
          <cell r="H109">
            <v>483</v>
          </cell>
        </row>
        <row r="110">
          <cell r="B110" t="str">
            <v>LS001-060-MY</v>
          </cell>
          <cell r="C110" t="str">
            <v>Leg Warmer (Wine Red)</v>
          </cell>
          <cell r="D110" t="str">
            <v>Wholesale</v>
          </cell>
          <cell r="E110" t="str">
            <v>Malaysian Ringgit</v>
          </cell>
          <cell r="F110">
            <v>435</v>
          </cell>
          <cell r="G110">
            <v>0</v>
          </cell>
          <cell r="H110">
            <v>483</v>
          </cell>
        </row>
        <row r="111">
          <cell r="B111" t="str">
            <v>LS001-080-MY</v>
          </cell>
          <cell r="C111" t="str">
            <v>Leg Warmer (Black)</v>
          </cell>
          <cell r="D111" t="str">
            <v>Wholesale</v>
          </cell>
          <cell r="E111" t="str">
            <v>Malaysian Ringgit</v>
          </cell>
          <cell r="F111">
            <v>435</v>
          </cell>
          <cell r="G111">
            <v>0</v>
          </cell>
          <cell r="H111">
            <v>483</v>
          </cell>
        </row>
        <row r="112">
          <cell r="B112" t="str">
            <v>LS001-230-MY</v>
          </cell>
          <cell r="C112" t="str">
            <v>Leg Warmer (Royal Blue)</v>
          </cell>
          <cell r="D112" t="str">
            <v>Wholesale</v>
          </cell>
          <cell r="E112" t="str">
            <v>Malaysian Ringgit</v>
          </cell>
          <cell r="F112">
            <v>435</v>
          </cell>
          <cell r="G112">
            <v>0</v>
          </cell>
          <cell r="H112">
            <v>483</v>
          </cell>
        </row>
        <row r="113">
          <cell r="B113" t="str">
            <v>LS001-MY</v>
          </cell>
          <cell r="C113" t="str">
            <v xml:space="preserve">Leg Warmer </v>
          </cell>
          <cell r="D113" t="str">
            <v>Wholesale</v>
          </cell>
          <cell r="E113" t="str">
            <v>Malaysian Ringgit</v>
          </cell>
          <cell r="F113">
            <v>435</v>
          </cell>
          <cell r="G113">
            <v>0</v>
          </cell>
          <cell r="H113">
            <v>483</v>
          </cell>
        </row>
        <row r="114">
          <cell r="B114" t="str">
            <v>LS002-010-MY</v>
          </cell>
          <cell r="C114" t="str">
            <v>Lady's Rib Socks (Navy Blue)</v>
          </cell>
          <cell r="D114" t="str">
            <v>Wholesale</v>
          </cell>
          <cell r="E114" t="str">
            <v>Malaysian Ringgit</v>
          </cell>
          <cell r="F114">
            <v>220</v>
          </cell>
          <cell r="G114">
            <v>0</v>
          </cell>
          <cell r="H114">
            <v>244</v>
          </cell>
        </row>
        <row r="115">
          <cell r="B115" t="str">
            <v>LS002-060-MY</v>
          </cell>
          <cell r="C115" t="str">
            <v>Lady's Rib Socks (Wine Red)</v>
          </cell>
          <cell r="D115" t="str">
            <v>Wholesale</v>
          </cell>
          <cell r="E115" t="str">
            <v>Malaysian Ringgit</v>
          </cell>
          <cell r="F115">
            <v>220</v>
          </cell>
          <cell r="G115">
            <v>0</v>
          </cell>
          <cell r="H115">
            <v>244</v>
          </cell>
        </row>
        <row r="116">
          <cell r="B116" t="str">
            <v>LS002-080-MY</v>
          </cell>
          <cell r="C116" t="str">
            <v>Lady's Rib Socks (Black)</v>
          </cell>
          <cell r="D116" t="str">
            <v>Wholesale</v>
          </cell>
          <cell r="E116" t="str">
            <v>Malaysian Ringgit</v>
          </cell>
          <cell r="F116">
            <v>220</v>
          </cell>
          <cell r="G116">
            <v>0</v>
          </cell>
          <cell r="H116">
            <v>244</v>
          </cell>
        </row>
        <row r="117">
          <cell r="B117" t="str">
            <v>LS002-MY</v>
          </cell>
          <cell r="C117" t="str">
            <v>Lady's Rib Socks</v>
          </cell>
          <cell r="D117" t="str">
            <v>Wholesale</v>
          </cell>
          <cell r="E117" t="str">
            <v>Malaysian Ringgit</v>
          </cell>
          <cell r="F117">
            <v>220</v>
          </cell>
          <cell r="G117">
            <v>0</v>
          </cell>
          <cell r="H117">
            <v>244</v>
          </cell>
        </row>
        <row r="118">
          <cell r="B118" t="str">
            <v>LS003-010-MY</v>
          </cell>
          <cell r="C118" t="str">
            <v>Men's Rib Socks (Navy Blue)</v>
          </cell>
          <cell r="D118" t="str">
            <v>Wholesale</v>
          </cell>
          <cell r="E118" t="str">
            <v>Malaysian Ringgit</v>
          </cell>
          <cell r="F118">
            <v>235</v>
          </cell>
          <cell r="G118">
            <v>0</v>
          </cell>
          <cell r="H118">
            <v>261</v>
          </cell>
        </row>
        <row r="119">
          <cell r="B119" t="str">
            <v>LS003-030-MY</v>
          </cell>
          <cell r="C119" t="str">
            <v>Men's Rib Socks (Ash Gray)</v>
          </cell>
          <cell r="D119" t="str">
            <v>Wholesale</v>
          </cell>
          <cell r="E119" t="str">
            <v>Malaysian Ringgit</v>
          </cell>
          <cell r="F119">
            <v>235</v>
          </cell>
          <cell r="G119">
            <v>0</v>
          </cell>
          <cell r="H119">
            <v>261</v>
          </cell>
        </row>
        <row r="120">
          <cell r="B120" t="str">
            <v>LS003-080-MY</v>
          </cell>
          <cell r="C120" t="str">
            <v>Men's Rib Socks (Black)</v>
          </cell>
          <cell r="D120" t="str">
            <v>Wholesale</v>
          </cell>
          <cell r="E120" t="str">
            <v>Malaysian Ringgit</v>
          </cell>
          <cell r="F120">
            <v>235</v>
          </cell>
          <cell r="G120">
            <v>0</v>
          </cell>
          <cell r="H120">
            <v>261</v>
          </cell>
        </row>
        <row r="121">
          <cell r="B121" t="str">
            <v>LS003-MY</v>
          </cell>
          <cell r="C121" t="str">
            <v>Men's Rib Socks</v>
          </cell>
          <cell r="D121" t="str">
            <v>Wholesale</v>
          </cell>
          <cell r="E121" t="str">
            <v>Malaysian Ringgit</v>
          </cell>
          <cell r="F121">
            <v>235</v>
          </cell>
          <cell r="G121">
            <v>0</v>
          </cell>
          <cell r="H121">
            <v>261</v>
          </cell>
        </row>
        <row r="122">
          <cell r="B122" t="str">
            <v>LS004-010-MY</v>
          </cell>
          <cell r="C122" t="str">
            <v>Long Socks (Navy Blue)</v>
          </cell>
          <cell r="D122" t="str">
            <v>Wholesale</v>
          </cell>
          <cell r="E122" t="str">
            <v>Malaysian Ringgit</v>
          </cell>
          <cell r="F122">
            <v>245</v>
          </cell>
          <cell r="G122">
            <v>0</v>
          </cell>
          <cell r="H122">
            <v>272</v>
          </cell>
        </row>
        <row r="123">
          <cell r="B123" t="str">
            <v>LS004-080-MY</v>
          </cell>
          <cell r="C123" t="str">
            <v>Long Socks (Black)</v>
          </cell>
          <cell r="D123" t="str">
            <v>Wholesale</v>
          </cell>
          <cell r="E123" t="str">
            <v>Malaysian Ringgit</v>
          </cell>
          <cell r="F123">
            <v>245</v>
          </cell>
          <cell r="G123">
            <v>0</v>
          </cell>
          <cell r="H123">
            <v>272</v>
          </cell>
        </row>
        <row r="124">
          <cell r="B124" t="str">
            <v>LS004-MY</v>
          </cell>
          <cell r="C124" t="str">
            <v>Long Socks</v>
          </cell>
          <cell r="D124" t="str">
            <v>Wholesale</v>
          </cell>
          <cell r="E124" t="str">
            <v>Malaysian Ringgit</v>
          </cell>
          <cell r="F124">
            <v>245</v>
          </cell>
          <cell r="G124">
            <v>0</v>
          </cell>
          <cell r="H124">
            <v>272</v>
          </cell>
        </row>
        <row r="125">
          <cell r="B125" t="str">
            <v>LS005-010-MY</v>
          </cell>
          <cell r="C125" t="str">
            <v>Room Socks (Dark Blue)</v>
          </cell>
          <cell r="D125" t="str">
            <v>Wholesale</v>
          </cell>
          <cell r="E125" t="str">
            <v>Malaysian Ringgit</v>
          </cell>
          <cell r="F125">
            <v>160</v>
          </cell>
          <cell r="G125">
            <v>0</v>
          </cell>
          <cell r="H125">
            <v>178</v>
          </cell>
        </row>
        <row r="126">
          <cell r="B126" t="str">
            <v>LS005-030-MY</v>
          </cell>
          <cell r="C126" t="str">
            <v>Room Socks (Gray)</v>
          </cell>
          <cell r="D126" t="str">
            <v>Wholesale</v>
          </cell>
          <cell r="E126" t="str">
            <v>Malaysian Ringgit</v>
          </cell>
          <cell r="F126">
            <v>160</v>
          </cell>
          <cell r="G126">
            <v>0</v>
          </cell>
          <cell r="H126">
            <v>178</v>
          </cell>
        </row>
        <row r="127">
          <cell r="B127" t="str">
            <v>LS005-060-MY</v>
          </cell>
          <cell r="C127" t="str">
            <v>Room Socks (Wine Red)</v>
          </cell>
          <cell r="D127" t="str">
            <v>Wholesale</v>
          </cell>
          <cell r="E127" t="str">
            <v>Malaysian Ringgit</v>
          </cell>
          <cell r="F127">
            <v>160</v>
          </cell>
          <cell r="G127">
            <v>0</v>
          </cell>
          <cell r="H127">
            <v>178</v>
          </cell>
        </row>
        <row r="128">
          <cell r="B128" t="str">
            <v>LS005-MY</v>
          </cell>
          <cell r="C128" t="str">
            <v>Room Socks</v>
          </cell>
          <cell r="D128" t="str">
            <v>Wholesale</v>
          </cell>
          <cell r="E128" t="str">
            <v>Malaysian Ringgit</v>
          </cell>
          <cell r="F128">
            <v>160</v>
          </cell>
          <cell r="G128">
            <v>0</v>
          </cell>
          <cell r="H128">
            <v>178</v>
          </cell>
        </row>
        <row r="129">
          <cell r="B129" t="str">
            <v>LS006-083-MY</v>
          </cell>
          <cell r="C129" t="str">
            <v>Full Length Circulation Socks (Black) M</v>
          </cell>
          <cell r="D129" t="str">
            <v>Wholesale</v>
          </cell>
          <cell r="E129" t="str">
            <v>Malaysian Ringgit</v>
          </cell>
          <cell r="F129">
            <v>260</v>
          </cell>
          <cell r="G129">
            <v>0</v>
          </cell>
          <cell r="H129">
            <v>289</v>
          </cell>
        </row>
        <row r="130">
          <cell r="B130" t="str">
            <v>LS006-084-MY</v>
          </cell>
          <cell r="C130" t="str">
            <v>Full Length Circulation Socks (Black) L</v>
          </cell>
          <cell r="D130" t="str">
            <v>Wholesale</v>
          </cell>
          <cell r="E130" t="str">
            <v>Malaysian Ringgit</v>
          </cell>
          <cell r="F130">
            <v>260</v>
          </cell>
          <cell r="G130">
            <v>0</v>
          </cell>
          <cell r="H130">
            <v>289</v>
          </cell>
        </row>
        <row r="131">
          <cell r="B131" t="str">
            <v>LS006-MY</v>
          </cell>
          <cell r="C131" t="str">
            <v>Full Length Circulation Socks</v>
          </cell>
          <cell r="D131" t="str">
            <v>Wholesale</v>
          </cell>
          <cell r="E131" t="str">
            <v>Malaysian Ringgit</v>
          </cell>
          <cell r="F131">
            <v>260</v>
          </cell>
          <cell r="G131">
            <v>0</v>
          </cell>
          <cell r="H131">
            <v>289</v>
          </cell>
        </row>
        <row r="132">
          <cell r="B132" t="str">
            <v>LS007-085-MY</v>
          </cell>
          <cell r="C132" t="str">
            <v>Pantyhose (Black) ML</v>
          </cell>
          <cell r="D132" t="str">
            <v>Wholesale</v>
          </cell>
          <cell r="E132" t="str">
            <v>Malaysian Ringgit</v>
          </cell>
          <cell r="F132">
            <v>155</v>
          </cell>
          <cell r="G132">
            <v>0</v>
          </cell>
          <cell r="H132">
            <v>172</v>
          </cell>
        </row>
        <row r="133">
          <cell r="B133" t="str">
            <v>LS007-086-MY</v>
          </cell>
          <cell r="C133" t="str">
            <v>Pantyhose (Black) LL</v>
          </cell>
          <cell r="D133" t="str">
            <v>Wholesale</v>
          </cell>
          <cell r="E133" t="str">
            <v>Malaysian Ringgit</v>
          </cell>
          <cell r="F133">
            <v>170</v>
          </cell>
          <cell r="G133">
            <v>0</v>
          </cell>
          <cell r="H133">
            <v>189</v>
          </cell>
        </row>
        <row r="134">
          <cell r="B134" t="str">
            <v>LS007-265-MY</v>
          </cell>
          <cell r="C134" t="str">
            <v>Pantyhose (Beige) ML</v>
          </cell>
          <cell r="D134" t="str">
            <v>Wholesale</v>
          </cell>
          <cell r="E134" t="str">
            <v>Malaysian Ringgit</v>
          </cell>
          <cell r="F134">
            <v>155</v>
          </cell>
          <cell r="G134">
            <v>0</v>
          </cell>
          <cell r="H134">
            <v>172</v>
          </cell>
        </row>
        <row r="135">
          <cell r="B135" t="str">
            <v>LS007-266-MY</v>
          </cell>
          <cell r="C135" t="str">
            <v>Pantyhose (Beige) LL</v>
          </cell>
          <cell r="D135" t="str">
            <v>Wholesale</v>
          </cell>
          <cell r="E135" t="str">
            <v>Malaysian Ringgit</v>
          </cell>
          <cell r="F135">
            <v>170</v>
          </cell>
          <cell r="G135">
            <v>0</v>
          </cell>
          <cell r="H135">
            <v>189</v>
          </cell>
        </row>
        <row r="136">
          <cell r="B136" t="str">
            <v>LS007-275-MY</v>
          </cell>
          <cell r="C136" t="str">
            <v>Pantyhose (Light Beige) ML</v>
          </cell>
          <cell r="D136" t="str">
            <v>Wholesale</v>
          </cell>
          <cell r="E136" t="str">
            <v>Malaysian Ringgit</v>
          </cell>
          <cell r="F136">
            <v>155</v>
          </cell>
          <cell r="G136">
            <v>0</v>
          </cell>
          <cell r="H136">
            <v>172</v>
          </cell>
        </row>
        <row r="137">
          <cell r="B137" t="str">
            <v>LS007-276-MY</v>
          </cell>
          <cell r="C137" t="str">
            <v>Pantyhose (Light Beige) LL</v>
          </cell>
          <cell r="D137" t="str">
            <v>Wholesale</v>
          </cell>
          <cell r="E137" t="str">
            <v>Malaysian Ringgit</v>
          </cell>
          <cell r="F137">
            <v>170</v>
          </cell>
          <cell r="G137">
            <v>0</v>
          </cell>
          <cell r="H137">
            <v>189</v>
          </cell>
        </row>
        <row r="138">
          <cell r="B138" t="str">
            <v>LS007-MY</v>
          </cell>
          <cell r="C138" t="str">
            <v>Pantyhose</v>
          </cell>
          <cell r="D138" t="str">
            <v>Wholesale</v>
          </cell>
          <cell r="E138" t="str">
            <v>Malaysian Ringgit</v>
          </cell>
          <cell r="F138">
            <v>155</v>
          </cell>
          <cell r="G138">
            <v>0</v>
          </cell>
          <cell r="H138">
            <v>172</v>
          </cell>
        </row>
        <row r="139">
          <cell r="B139" t="str">
            <v>LS008-085-MY</v>
          </cell>
          <cell r="C139" t="str">
            <v>Stretch Pants (Black) ML</v>
          </cell>
          <cell r="D139" t="str">
            <v>Wholesale</v>
          </cell>
          <cell r="E139" t="str">
            <v>Malaysian Ringgit</v>
          </cell>
          <cell r="F139">
            <v>340</v>
          </cell>
          <cell r="G139">
            <v>0</v>
          </cell>
          <cell r="H139">
            <v>378</v>
          </cell>
        </row>
        <row r="140">
          <cell r="B140" t="str">
            <v>LS008-086-MY</v>
          </cell>
          <cell r="C140" t="str">
            <v>Stretch Pants (Black) LL</v>
          </cell>
          <cell r="D140" t="str">
            <v>Wholesale</v>
          </cell>
          <cell r="E140" t="str">
            <v>Malaysian Ringgit</v>
          </cell>
          <cell r="F140">
            <v>340</v>
          </cell>
          <cell r="G140">
            <v>0</v>
          </cell>
          <cell r="H140">
            <v>378</v>
          </cell>
        </row>
        <row r="141">
          <cell r="B141" t="str">
            <v>LS008-089-MY</v>
          </cell>
          <cell r="C141" t="str">
            <v>Stretch Pants (Black) 3L</v>
          </cell>
          <cell r="D141" t="str">
            <v>Wholesale</v>
          </cell>
          <cell r="E141" t="str">
            <v>Malaysian Ringgit</v>
          </cell>
          <cell r="F141">
            <v>410</v>
          </cell>
          <cell r="G141">
            <v>0</v>
          </cell>
          <cell r="H141">
            <v>456</v>
          </cell>
        </row>
        <row r="142">
          <cell r="B142" t="str">
            <v>LS008-MY</v>
          </cell>
          <cell r="C142" t="str">
            <v>Stretch Pants</v>
          </cell>
          <cell r="D142" t="str">
            <v>Wholesale</v>
          </cell>
          <cell r="E142" t="str">
            <v>Malaysian Ringgit</v>
          </cell>
          <cell r="F142">
            <v>340</v>
          </cell>
          <cell r="G142">
            <v>0</v>
          </cell>
          <cell r="H142">
            <v>378</v>
          </cell>
        </row>
        <row r="143">
          <cell r="B143" t="str">
            <v>LS011-050-MY</v>
          </cell>
          <cell r="C143" t="str">
            <v>Women's 5 Toe Socks (Peach)</v>
          </cell>
          <cell r="D143" t="str">
            <v>Wholesale</v>
          </cell>
          <cell r="E143" t="str">
            <v>Malaysian Ringgit</v>
          </cell>
          <cell r="F143">
            <v>165</v>
          </cell>
          <cell r="G143">
            <v>0</v>
          </cell>
          <cell r="H143">
            <v>183</v>
          </cell>
        </row>
        <row r="144">
          <cell r="B144" t="str">
            <v>LS011-080-MY</v>
          </cell>
          <cell r="C144" t="str">
            <v>Women's 5 Toe Socks (Black)</v>
          </cell>
          <cell r="D144" t="str">
            <v>Wholesale</v>
          </cell>
          <cell r="E144" t="str">
            <v>Malaysian Ringgit</v>
          </cell>
          <cell r="F144">
            <v>165</v>
          </cell>
          <cell r="G144">
            <v>0</v>
          </cell>
          <cell r="H144">
            <v>183</v>
          </cell>
        </row>
        <row r="145">
          <cell r="B145" t="str">
            <v>LS011-170-MY</v>
          </cell>
          <cell r="C145" t="str">
            <v>Women's 5 Toe Socks (Light Blue)</v>
          </cell>
          <cell r="D145" t="str">
            <v>Wholesale</v>
          </cell>
          <cell r="E145" t="str">
            <v>Malaysian Ringgit</v>
          </cell>
          <cell r="F145">
            <v>165</v>
          </cell>
          <cell r="G145">
            <v>0</v>
          </cell>
          <cell r="H145">
            <v>183</v>
          </cell>
        </row>
        <row r="146">
          <cell r="B146" t="str">
            <v>LS011-MY</v>
          </cell>
          <cell r="C146" t="str">
            <v>Women's 5 Toe Socks</v>
          </cell>
          <cell r="D146" t="str">
            <v>Wholesale</v>
          </cell>
          <cell r="E146" t="str">
            <v>Malaysian Ringgit</v>
          </cell>
          <cell r="F146">
            <v>165</v>
          </cell>
          <cell r="G146">
            <v>0</v>
          </cell>
          <cell r="H146">
            <v>183</v>
          </cell>
        </row>
        <row r="147">
          <cell r="B147" t="str">
            <v>LS012-010-MY</v>
          </cell>
          <cell r="C147" t="str">
            <v>Men's 5 Toe Socks (Navy Blue)</v>
          </cell>
          <cell r="D147" t="str">
            <v>Wholesale</v>
          </cell>
          <cell r="E147" t="str">
            <v>Malaysian Ringgit</v>
          </cell>
          <cell r="F147">
            <v>185</v>
          </cell>
          <cell r="G147">
            <v>0</v>
          </cell>
          <cell r="H147">
            <v>206</v>
          </cell>
        </row>
        <row r="148">
          <cell r="B148" t="str">
            <v>LS012-030-MY</v>
          </cell>
          <cell r="C148" t="str">
            <v>Men's 5 Toe Socks (Gray)</v>
          </cell>
          <cell r="D148" t="str">
            <v>Wholesale</v>
          </cell>
          <cell r="E148" t="str">
            <v>Malaysian Ringgit</v>
          </cell>
          <cell r="F148">
            <v>185</v>
          </cell>
          <cell r="G148">
            <v>0</v>
          </cell>
          <cell r="H148">
            <v>206</v>
          </cell>
        </row>
        <row r="149">
          <cell r="B149" t="str">
            <v>LS012-080-MY</v>
          </cell>
          <cell r="C149" t="str">
            <v>Men's 5 Toe Socks (Black)</v>
          </cell>
          <cell r="D149" t="str">
            <v>Wholesale</v>
          </cell>
          <cell r="E149" t="str">
            <v>Malaysian Ringgit</v>
          </cell>
          <cell r="F149">
            <v>185</v>
          </cell>
          <cell r="G149">
            <v>0</v>
          </cell>
          <cell r="H149">
            <v>206</v>
          </cell>
        </row>
        <row r="150">
          <cell r="B150" t="str">
            <v>LS012-MY</v>
          </cell>
          <cell r="C150" t="str">
            <v>Men's 5 Toe Socks</v>
          </cell>
          <cell r="D150" t="str">
            <v>Wholesale</v>
          </cell>
          <cell r="E150" t="str">
            <v>Malaysian Ringgit</v>
          </cell>
          <cell r="F150">
            <v>185</v>
          </cell>
          <cell r="G150">
            <v>0</v>
          </cell>
          <cell r="H150">
            <v>206</v>
          </cell>
        </row>
        <row r="151">
          <cell r="B151" t="str">
            <v>LS013-0118-MY</v>
          </cell>
          <cell r="C151" t="str">
            <v>Children's Socks (Navy Blue) 16-18CM</v>
          </cell>
          <cell r="D151" t="str">
            <v>Wholesale</v>
          </cell>
          <cell r="E151" t="str">
            <v>Malaysian Ringgit</v>
          </cell>
          <cell r="F151">
            <v>135</v>
          </cell>
          <cell r="G151">
            <v>0</v>
          </cell>
          <cell r="H151">
            <v>150</v>
          </cell>
        </row>
        <row r="152">
          <cell r="B152" t="str">
            <v>LS013-0121-MY</v>
          </cell>
          <cell r="C152" t="str">
            <v>Children's Socks (Navy Blue) 19-21CM</v>
          </cell>
          <cell r="D152" t="str">
            <v>Wholesale</v>
          </cell>
          <cell r="E152" t="str">
            <v>Malaysian Ringgit</v>
          </cell>
          <cell r="F152">
            <v>135</v>
          </cell>
          <cell r="G152">
            <v>0</v>
          </cell>
          <cell r="H152">
            <v>150</v>
          </cell>
        </row>
        <row r="153">
          <cell r="B153" t="str">
            <v>LS013-0218-MY</v>
          </cell>
          <cell r="C153" t="str">
            <v>Children's Socks (White) 16-18CM</v>
          </cell>
          <cell r="D153" t="str">
            <v>Wholesale</v>
          </cell>
          <cell r="E153" t="str">
            <v>Malaysian Ringgit</v>
          </cell>
          <cell r="F153">
            <v>135</v>
          </cell>
          <cell r="G153">
            <v>0</v>
          </cell>
          <cell r="H153">
            <v>150</v>
          </cell>
        </row>
        <row r="154">
          <cell r="B154" t="str">
            <v>LS013-0221-MY</v>
          </cell>
          <cell r="C154" t="str">
            <v>Children's Socks (White) 19-21CM</v>
          </cell>
          <cell r="D154" t="str">
            <v>Wholesale</v>
          </cell>
          <cell r="E154" t="str">
            <v>Malaysian Ringgit</v>
          </cell>
          <cell r="F154">
            <v>135</v>
          </cell>
          <cell r="G154">
            <v>0</v>
          </cell>
          <cell r="H154">
            <v>150</v>
          </cell>
        </row>
        <row r="155">
          <cell r="B155" t="str">
            <v>LS013-2918-MY</v>
          </cell>
          <cell r="C155" t="str">
            <v>Children's Socks (Apricot) 16-18CM</v>
          </cell>
          <cell r="D155" t="str">
            <v>Wholesale</v>
          </cell>
          <cell r="E155" t="str">
            <v>Malaysian Ringgit</v>
          </cell>
          <cell r="F155">
            <v>135</v>
          </cell>
          <cell r="G155">
            <v>0</v>
          </cell>
          <cell r="H155">
            <v>150</v>
          </cell>
        </row>
        <row r="156">
          <cell r="B156" t="str">
            <v>LS013-2921-MY</v>
          </cell>
          <cell r="C156" t="str">
            <v>Children's Socks (Apricot) 19-21CM</v>
          </cell>
          <cell r="D156" t="str">
            <v>Wholesale</v>
          </cell>
          <cell r="E156" t="str">
            <v>Malaysian Ringgit</v>
          </cell>
          <cell r="F156">
            <v>135</v>
          </cell>
          <cell r="G156">
            <v>0</v>
          </cell>
          <cell r="H156">
            <v>150</v>
          </cell>
        </row>
        <row r="157">
          <cell r="B157" t="str">
            <v>LS013-MY</v>
          </cell>
          <cell r="C157" t="str">
            <v>Children's Socks</v>
          </cell>
          <cell r="D157" t="str">
            <v>Wholesale</v>
          </cell>
          <cell r="E157" t="str">
            <v>Malaysian Ringgit</v>
          </cell>
          <cell r="F157">
            <v>135</v>
          </cell>
          <cell r="G157">
            <v>0</v>
          </cell>
          <cell r="H157">
            <v>150</v>
          </cell>
        </row>
        <row r="158">
          <cell r="B158" t="str">
            <v>LS014-0325-MY</v>
          </cell>
          <cell r="C158" t="str">
            <v>Casual Ankle Socks (Gray) 23-25CM</v>
          </cell>
          <cell r="D158" t="str">
            <v>Wholesale</v>
          </cell>
          <cell r="E158" t="str">
            <v>Malaysian Ringgit</v>
          </cell>
          <cell r="F158">
            <v>160</v>
          </cell>
          <cell r="G158">
            <v>0</v>
          </cell>
          <cell r="H158">
            <v>178</v>
          </cell>
        </row>
        <row r="159">
          <cell r="B159" t="str">
            <v>LS014-0327-MY</v>
          </cell>
          <cell r="C159" t="str">
            <v>Casual Ankle Socks (Gray) 25-27CM</v>
          </cell>
          <cell r="D159" t="str">
            <v>Wholesale</v>
          </cell>
          <cell r="E159" t="str">
            <v>Malaysian Ringgit</v>
          </cell>
          <cell r="F159">
            <v>160</v>
          </cell>
          <cell r="G159">
            <v>0</v>
          </cell>
          <cell r="H159">
            <v>178</v>
          </cell>
        </row>
        <row r="160">
          <cell r="B160" t="str">
            <v>LS014-0825-MY</v>
          </cell>
          <cell r="C160" t="str">
            <v>Casual Ankle Socks (Black) 23-25CM</v>
          </cell>
          <cell r="D160" t="str">
            <v>Wholesale</v>
          </cell>
          <cell r="E160" t="str">
            <v>Malaysian Ringgit</v>
          </cell>
          <cell r="F160">
            <v>160</v>
          </cell>
          <cell r="G160">
            <v>0</v>
          </cell>
          <cell r="H160">
            <v>178</v>
          </cell>
        </row>
        <row r="161">
          <cell r="B161" t="str">
            <v>LS014-0827-MY</v>
          </cell>
          <cell r="C161" t="str">
            <v>Casual Ankle Socks (Black) 25-27CM</v>
          </cell>
          <cell r="D161" t="str">
            <v>Wholesale</v>
          </cell>
          <cell r="E161" t="str">
            <v>Malaysian Ringgit</v>
          </cell>
          <cell r="F161">
            <v>160</v>
          </cell>
          <cell r="G161">
            <v>0</v>
          </cell>
          <cell r="H161">
            <v>178</v>
          </cell>
        </row>
        <row r="162">
          <cell r="B162" t="str">
            <v>LS014-MY</v>
          </cell>
          <cell r="C162" t="str">
            <v>Casual Ankle Socks</v>
          </cell>
          <cell r="D162" t="str">
            <v>Wholesale</v>
          </cell>
          <cell r="E162" t="str">
            <v>Malaysian Ringgit</v>
          </cell>
          <cell r="F162">
            <v>160</v>
          </cell>
          <cell r="G162">
            <v>0</v>
          </cell>
          <cell r="H162">
            <v>178</v>
          </cell>
        </row>
        <row r="163">
          <cell r="B163" t="str">
            <v>NE013-MY</v>
          </cell>
          <cell r="C163" t="str">
            <v>ENEFULL</v>
          </cell>
          <cell r="D163" t="str">
            <v>Wholesale</v>
          </cell>
          <cell r="E163" t="str">
            <v>Malaysian Ringgit</v>
          </cell>
          <cell r="F163">
            <v>585</v>
          </cell>
          <cell r="G163">
            <v>0</v>
          </cell>
          <cell r="H163">
            <v>650</v>
          </cell>
        </row>
        <row r="164">
          <cell r="B164" t="str">
            <v>NS005-MY</v>
          </cell>
          <cell r="C164" t="str">
            <v>Bio Clean Detergent Travel Kit 125ml x 5</v>
          </cell>
          <cell r="D164" t="str">
            <v>Wholesale</v>
          </cell>
          <cell r="E164" t="str">
            <v>Malaysian Ringgit</v>
          </cell>
          <cell r="F164">
            <v>120</v>
          </cell>
          <cell r="G164">
            <v>0</v>
          </cell>
          <cell r="H164">
            <v>133</v>
          </cell>
        </row>
        <row r="165">
          <cell r="B165" t="str">
            <v>NS02-MY</v>
          </cell>
          <cell r="C165" t="str">
            <v>Bio Clean Detergent 500ml</v>
          </cell>
          <cell r="D165" t="str">
            <v>Wholesale</v>
          </cell>
          <cell r="E165" t="str">
            <v>Malaysian Ringgit</v>
          </cell>
          <cell r="F165">
            <v>80</v>
          </cell>
          <cell r="G165">
            <v>0</v>
          </cell>
          <cell r="H165">
            <v>89</v>
          </cell>
        </row>
        <row r="166">
          <cell r="B166" t="str">
            <v>NS03-MY</v>
          </cell>
          <cell r="C166" t="str">
            <v>Bio Clean Detergent 1200ml</v>
          </cell>
          <cell r="D166" t="str">
            <v>Wholesale</v>
          </cell>
          <cell r="E166" t="str">
            <v>Malaysian Ringgit</v>
          </cell>
          <cell r="F166">
            <v>150</v>
          </cell>
          <cell r="G166">
            <v>0</v>
          </cell>
          <cell r="H166">
            <v>167</v>
          </cell>
        </row>
        <row r="167">
          <cell r="B167" t="str">
            <v>NT30-013-MY</v>
          </cell>
          <cell r="C167" t="str">
            <v>Teviron Home-wear Boxers (Blue) M</v>
          </cell>
          <cell r="D167" t="str">
            <v>Wholesale</v>
          </cell>
          <cell r="E167" t="str">
            <v>Malaysian Ringgit</v>
          </cell>
          <cell r="F167">
            <v>305</v>
          </cell>
          <cell r="G167">
            <v>0</v>
          </cell>
          <cell r="H167">
            <v>339</v>
          </cell>
        </row>
        <row r="168">
          <cell r="B168" t="str">
            <v>NT30-033-MY</v>
          </cell>
          <cell r="C168" t="str">
            <v>Teviron Home-wear Boxers (Gray) M</v>
          </cell>
          <cell r="D168" t="str">
            <v>Wholesale</v>
          </cell>
          <cell r="E168" t="str">
            <v>Malaysian Ringgit</v>
          </cell>
          <cell r="F168">
            <v>305</v>
          </cell>
          <cell r="G168">
            <v>0</v>
          </cell>
          <cell r="H168">
            <v>339</v>
          </cell>
        </row>
        <row r="169">
          <cell r="B169" t="str">
            <v>NT30-MY</v>
          </cell>
          <cell r="C169" t="str">
            <v>Teviron Home-wear Boxers</v>
          </cell>
          <cell r="D169" t="str">
            <v>Wholesale</v>
          </cell>
          <cell r="E169" t="str">
            <v>Malaysian Ringgit</v>
          </cell>
          <cell r="F169">
            <v>305</v>
          </cell>
          <cell r="G169">
            <v>0</v>
          </cell>
          <cell r="H169">
            <v>339</v>
          </cell>
        </row>
        <row r="170">
          <cell r="B170" t="str">
            <v>OC005-016-MY</v>
          </cell>
          <cell r="C170" t="str">
            <v>Textured Knitted Sleveless Shell (Blue) LL</v>
          </cell>
          <cell r="D170" t="str">
            <v>Wholesale</v>
          </cell>
          <cell r="E170" t="str">
            <v>Malaysian Ringgit</v>
          </cell>
          <cell r="F170">
            <v>1350</v>
          </cell>
          <cell r="G170">
            <v>0</v>
          </cell>
          <cell r="H170">
            <v>1500</v>
          </cell>
        </row>
        <row r="171">
          <cell r="B171" t="str">
            <v>OC005-086-MY</v>
          </cell>
          <cell r="C171" t="str">
            <v>Textured Knitted Sleveless Shell (Black) LL</v>
          </cell>
          <cell r="D171" t="str">
            <v>Wholesale</v>
          </cell>
          <cell r="E171" t="str">
            <v>Malaysian Ringgit</v>
          </cell>
          <cell r="F171">
            <v>1350</v>
          </cell>
          <cell r="G171">
            <v>0</v>
          </cell>
          <cell r="H171">
            <v>1500</v>
          </cell>
        </row>
        <row r="172">
          <cell r="B172" t="str">
            <v>OC005-MY</v>
          </cell>
          <cell r="C172" t="str">
            <v>Textured Knitted Sleeveless Shell</v>
          </cell>
          <cell r="D172" t="str">
            <v>Wholesale</v>
          </cell>
          <cell r="E172" t="str">
            <v>Malaysian Ringgit</v>
          </cell>
          <cell r="F172">
            <v>1350</v>
          </cell>
          <cell r="G172">
            <v>0</v>
          </cell>
          <cell r="H172">
            <v>1500</v>
          </cell>
        </row>
        <row r="173">
          <cell r="B173" t="str">
            <v>OC009-084-MY</v>
          </cell>
          <cell r="C173" t="str">
            <v>Knitted 3/4-Sleeve Bowtie Sweater (Black) L</v>
          </cell>
          <cell r="D173" t="str">
            <v>Wholesale</v>
          </cell>
          <cell r="E173" t="str">
            <v>Malaysian Ringgit</v>
          </cell>
          <cell r="F173">
            <v>1555</v>
          </cell>
          <cell r="G173">
            <v>0</v>
          </cell>
          <cell r="H173">
            <v>1728</v>
          </cell>
        </row>
        <row r="174">
          <cell r="B174" t="str">
            <v>OC009-086-MY</v>
          </cell>
          <cell r="C174" t="str">
            <v>Knitted 3/4-Sleeve Bowtie Sweater (Black) LL</v>
          </cell>
          <cell r="D174" t="str">
            <v>Wholesale</v>
          </cell>
          <cell r="E174" t="str">
            <v>Malaysian Ringgit</v>
          </cell>
          <cell r="F174">
            <v>1645</v>
          </cell>
          <cell r="G174">
            <v>0</v>
          </cell>
          <cell r="H174">
            <v>1828</v>
          </cell>
        </row>
        <row r="175">
          <cell r="B175" t="str">
            <v>OC009-166-MY</v>
          </cell>
          <cell r="C175" t="str">
            <v>Knitted 3/4-Sleeve Bowtie Sweater (Purple) LL</v>
          </cell>
          <cell r="D175" t="str">
            <v>Wholesale</v>
          </cell>
          <cell r="E175" t="str">
            <v>Malaysian Ringgit</v>
          </cell>
          <cell r="F175">
            <v>1645</v>
          </cell>
          <cell r="G175">
            <v>0</v>
          </cell>
          <cell r="H175">
            <v>1828</v>
          </cell>
        </row>
        <row r="176">
          <cell r="B176" t="str">
            <v>OC009-MY</v>
          </cell>
          <cell r="C176" t="str">
            <v>Knitted 3/4-Sleeve Bowtie Sweater</v>
          </cell>
          <cell r="D176" t="str">
            <v>Wholesale</v>
          </cell>
          <cell r="E176" t="str">
            <v>Malaysian Ringgit</v>
          </cell>
          <cell r="F176">
            <v>1645</v>
          </cell>
          <cell r="G176">
            <v>0</v>
          </cell>
          <cell r="H176">
            <v>1828</v>
          </cell>
        </row>
        <row r="177">
          <cell r="B177" t="str">
            <v>OC012-104-MY</v>
          </cell>
          <cell r="C177" t="str">
            <v>Women's Short-Sleeve Polo Shirt (Peach) L</v>
          </cell>
          <cell r="D177" t="str">
            <v>Wholesale</v>
          </cell>
          <cell r="E177" t="str">
            <v>Malaysian Ringgit</v>
          </cell>
          <cell r="F177">
            <v>1190</v>
          </cell>
          <cell r="G177">
            <v>0</v>
          </cell>
          <cell r="H177">
            <v>1322</v>
          </cell>
        </row>
        <row r="178">
          <cell r="B178" t="str">
            <v>OC012-106-MY</v>
          </cell>
          <cell r="C178" t="str">
            <v>Women's Short-Sleeve Polo Shirt (Peach) LL</v>
          </cell>
          <cell r="D178" t="str">
            <v>Wholesale</v>
          </cell>
          <cell r="E178" t="str">
            <v>Malaysian Ringgit</v>
          </cell>
          <cell r="F178">
            <v>1235</v>
          </cell>
          <cell r="G178">
            <v>0</v>
          </cell>
          <cell r="H178">
            <v>1372</v>
          </cell>
        </row>
        <row r="179">
          <cell r="B179" t="str">
            <v>OC012-MY</v>
          </cell>
          <cell r="C179" t="str">
            <v>Women's Short-Sleeve Polo Shirt</v>
          </cell>
          <cell r="D179" t="str">
            <v>Wholesale</v>
          </cell>
          <cell r="E179" t="str">
            <v>Malaysian Ringgit</v>
          </cell>
          <cell r="F179">
            <v>1190</v>
          </cell>
          <cell r="G179">
            <v>0</v>
          </cell>
          <cell r="H179">
            <v>1322</v>
          </cell>
        </row>
        <row r="180">
          <cell r="B180" t="str">
            <v>OC013-174-MY</v>
          </cell>
          <cell r="C180" t="str">
            <v>Men's Short-Sleeve Polo Shirt (Aqua Blue) L</v>
          </cell>
          <cell r="D180" t="str">
            <v>Wholesale</v>
          </cell>
          <cell r="E180" t="str">
            <v>Malaysian Ringgit</v>
          </cell>
          <cell r="F180">
            <v>1260</v>
          </cell>
          <cell r="G180">
            <v>0</v>
          </cell>
          <cell r="H180">
            <v>1400</v>
          </cell>
        </row>
        <row r="181">
          <cell r="B181" t="str">
            <v>OC013-176-MY</v>
          </cell>
          <cell r="C181" t="str">
            <v>Men's Short-Sleeve Polo Shirt (Aqua Blue) LL</v>
          </cell>
          <cell r="D181" t="str">
            <v>Wholesale</v>
          </cell>
          <cell r="E181" t="str">
            <v>Malaysian Ringgit</v>
          </cell>
          <cell r="F181">
            <v>1340</v>
          </cell>
          <cell r="G181">
            <v>0</v>
          </cell>
          <cell r="H181">
            <v>1489</v>
          </cell>
        </row>
        <row r="182">
          <cell r="B182" t="str">
            <v>OC013-MY</v>
          </cell>
          <cell r="C182" t="str">
            <v>Men's Short-Sleeve Polo Shirt</v>
          </cell>
          <cell r="D182" t="str">
            <v>Wholesale</v>
          </cell>
          <cell r="E182" t="str">
            <v>Malaysian Ringgit</v>
          </cell>
          <cell r="F182">
            <v>1260</v>
          </cell>
          <cell r="G182">
            <v>0</v>
          </cell>
          <cell r="H182">
            <v>1400</v>
          </cell>
        </row>
        <row r="183">
          <cell r="B183" t="str">
            <v>OC016-0838-MY</v>
          </cell>
          <cell r="C183" t="str">
            <v>Classic Lady's Blazer (Black) 38</v>
          </cell>
          <cell r="D183" t="str">
            <v>Wholesale</v>
          </cell>
          <cell r="E183" t="str">
            <v>Malaysian Ringgit</v>
          </cell>
          <cell r="F183">
            <v>3915</v>
          </cell>
          <cell r="G183">
            <v>0</v>
          </cell>
          <cell r="H183">
            <v>4350</v>
          </cell>
        </row>
        <row r="184">
          <cell r="B184" t="str">
            <v>OC016-0840-MY</v>
          </cell>
          <cell r="C184" t="str">
            <v>Classic Lady's Blazer (Black) 40</v>
          </cell>
          <cell r="D184" t="str">
            <v>Wholesale</v>
          </cell>
          <cell r="E184" t="str">
            <v>Malaysian Ringgit</v>
          </cell>
          <cell r="F184">
            <v>3990</v>
          </cell>
          <cell r="G184">
            <v>0</v>
          </cell>
          <cell r="H184">
            <v>4433</v>
          </cell>
        </row>
        <row r="185">
          <cell r="B185" t="str">
            <v>OC016-0842-MY</v>
          </cell>
          <cell r="C185" t="str">
            <v>Classic Lady's Blazer (Black) 42</v>
          </cell>
          <cell r="D185" t="str">
            <v>Wholesale</v>
          </cell>
          <cell r="E185" t="str">
            <v>Malaysian Ringgit</v>
          </cell>
          <cell r="F185">
            <v>3990</v>
          </cell>
          <cell r="G185">
            <v>0</v>
          </cell>
          <cell r="H185">
            <v>4433</v>
          </cell>
        </row>
        <row r="186">
          <cell r="B186" t="str">
            <v>OC016-0844-MY</v>
          </cell>
          <cell r="C186" t="str">
            <v>Classic Lady's Blazer (Black) 44</v>
          </cell>
          <cell r="D186" t="str">
            <v>Wholesale</v>
          </cell>
          <cell r="E186" t="str">
            <v>Malaysian Ringgit</v>
          </cell>
          <cell r="F186">
            <v>4065</v>
          </cell>
          <cell r="G186">
            <v>0</v>
          </cell>
          <cell r="H186">
            <v>4517</v>
          </cell>
        </row>
        <row r="187">
          <cell r="B187" t="str">
            <v>OC016-MY</v>
          </cell>
          <cell r="C187" t="str">
            <v>Classic Lady's Blazer</v>
          </cell>
          <cell r="D187" t="str">
            <v>Wholesale</v>
          </cell>
          <cell r="E187" t="str">
            <v>Malaysian Ringgit</v>
          </cell>
          <cell r="F187">
            <v>3915</v>
          </cell>
          <cell r="G187">
            <v>0</v>
          </cell>
          <cell r="H187">
            <v>4350</v>
          </cell>
        </row>
        <row r="188">
          <cell r="B188" t="str">
            <v>OC017-0846W-MY</v>
          </cell>
          <cell r="C188" t="str">
            <v>Classic Men's Blazer (Black) 46W</v>
          </cell>
          <cell r="D188" t="str">
            <v>Wholesale</v>
          </cell>
          <cell r="E188" t="str">
            <v>Malaysian Ringgit</v>
          </cell>
          <cell r="F188">
            <v>4185</v>
          </cell>
          <cell r="G188">
            <v>0</v>
          </cell>
          <cell r="H188">
            <v>4650</v>
          </cell>
        </row>
        <row r="189">
          <cell r="B189" t="str">
            <v>OC017-0848-MY</v>
          </cell>
          <cell r="C189" t="str">
            <v>Classic Men's Blazer (Black) 48</v>
          </cell>
          <cell r="D189" t="str">
            <v>Wholesale</v>
          </cell>
          <cell r="E189" t="str">
            <v>Malaysian Ringgit</v>
          </cell>
          <cell r="F189">
            <v>4250</v>
          </cell>
          <cell r="G189">
            <v>0</v>
          </cell>
          <cell r="H189">
            <v>4722</v>
          </cell>
        </row>
        <row r="190">
          <cell r="B190" t="str">
            <v>OC017-0848W-MY</v>
          </cell>
          <cell r="C190" t="str">
            <v>Classic Men's Blazer (Black) 48W</v>
          </cell>
          <cell r="D190" t="str">
            <v>Wholesale</v>
          </cell>
          <cell r="E190" t="str">
            <v>Malaysian Ringgit</v>
          </cell>
          <cell r="F190">
            <v>4250</v>
          </cell>
          <cell r="G190">
            <v>0</v>
          </cell>
          <cell r="H190">
            <v>4722</v>
          </cell>
        </row>
        <row r="191">
          <cell r="B191" t="str">
            <v>OC017-0850-MY</v>
          </cell>
          <cell r="C191" t="str">
            <v>Classic Men's Blazer (Black) 50</v>
          </cell>
          <cell r="D191" t="str">
            <v>Wholesale</v>
          </cell>
          <cell r="E191" t="str">
            <v>Malaysian Ringgit</v>
          </cell>
          <cell r="F191">
            <v>4325</v>
          </cell>
          <cell r="G191">
            <v>0</v>
          </cell>
          <cell r="H191">
            <v>4806</v>
          </cell>
        </row>
        <row r="192">
          <cell r="B192" t="str">
            <v>OC017-MY</v>
          </cell>
          <cell r="C192" t="str">
            <v>Classic Men's Blazer</v>
          </cell>
          <cell r="D192" t="str">
            <v>Wholesale</v>
          </cell>
          <cell r="E192" t="str">
            <v>Malaysian Ringgit</v>
          </cell>
          <cell r="F192">
            <v>4185</v>
          </cell>
          <cell r="G192">
            <v>0</v>
          </cell>
          <cell r="H192">
            <v>4650</v>
          </cell>
        </row>
        <row r="193">
          <cell r="B193" t="str">
            <v>OC018-083-MY</v>
          </cell>
          <cell r="C193" t="str">
            <v>Classic Lady's Pencil Skirt (Black) M</v>
          </cell>
          <cell r="D193" t="str">
            <v>Wholesale</v>
          </cell>
          <cell r="E193" t="str">
            <v>Malaysian Ringgit</v>
          </cell>
          <cell r="F193">
            <v>2240</v>
          </cell>
          <cell r="G193">
            <v>0</v>
          </cell>
          <cell r="H193">
            <v>2489</v>
          </cell>
        </row>
        <row r="194">
          <cell r="B194" t="str">
            <v>OC018-084-MY</v>
          </cell>
          <cell r="C194" t="str">
            <v>Classic Lady's Pencil Skirt (Black) L</v>
          </cell>
          <cell r="D194" t="str">
            <v>Wholesale</v>
          </cell>
          <cell r="E194" t="str">
            <v>Malaysian Ringgit</v>
          </cell>
          <cell r="F194">
            <v>2315</v>
          </cell>
          <cell r="G194">
            <v>0</v>
          </cell>
          <cell r="H194">
            <v>2572</v>
          </cell>
        </row>
        <row r="195">
          <cell r="B195" t="str">
            <v>OC018-086-MY</v>
          </cell>
          <cell r="C195" t="str">
            <v>Classic Lady's Pencil Skirt (Black) LL</v>
          </cell>
          <cell r="D195" t="str">
            <v>Wholesale</v>
          </cell>
          <cell r="E195" t="str">
            <v>Malaysian Ringgit</v>
          </cell>
          <cell r="F195">
            <v>2315</v>
          </cell>
          <cell r="G195">
            <v>0</v>
          </cell>
          <cell r="H195">
            <v>2572</v>
          </cell>
        </row>
        <row r="196">
          <cell r="B196" t="str">
            <v>OC018-089-MY</v>
          </cell>
          <cell r="C196" t="str">
            <v>Classic Lady's Pencil Skirt (Black) 3L</v>
          </cell>
          <cell r="D196" t="str">
            <v>Wholesale</v>
          </cell>
          <cell r="E196" t="str">
            <v>Malaysian Ringgit</v>
          </cell>
          <cell r="F196">
            <v>2390</v>
          </cell>
          <cell r="G196">
            <v>0</v>
          </cell>
          <cell r="H196">
            <v>2656</v>
          </cell>
        </row>
        <row r="197">
          <cell r="B197" t="str">
            <v>OC018-MY</v>
          </cell>
          <cell r="C197" t="str">
            <v>Classic Lady's Pencil Skirt</v>
          </cell>
          <cell r="D197" t="str">
            <v>Wholesale</v>
          </cell>
          <cell r="E197" t="str">
            <v>Malaysian Ringgit</v>
          </cell>
          <cell r="F197">
            <v>2240</v>
          </cell>
          <cell r="G197">
            <v>0</v>
          </cell>
          <cell r="H197">
            <v>2489</v>
          </cell>
        </row>
        <row r="198">
          <cell r="B198" t="str">
            <v>OC020-051-MY</v>
          </cell>
          <cell r="C198" t="str">
            <v>Family PoLo Shirt (Unisex)  (Magenta) XS</v>
          </cell>
          <cell r="D198" t="str">
            <v>Wholesale</v>
          </cell>
          <cell r="E198" t="str">
            <v>Malaysian Ringgit</v>
          </cell>
          <cell r="F198">
            <v>1170</v>
          </cell>
          <cell r="G198">
            <v>0</v>
          </cell>
          <cell r="H198">
            <v>1300</v>
          </cell>
        </row>
        <row r="199">
          <cell r="B199" t="str">
            <v>OC020-091-MY</v>
          </cell>
          <cell r="C199" t="str">
            <v>Family PoLo Shirt (Unisex)  (Yellow) XS</v>
          </cell>
          <cell r="D199" t="str">
            <v>Wholesale</v>
          </cell>
          <cell r="E199" t="str">
            <v>Malaysian Ringgit</v>
          </cell>
          <cell r="F199">
            <v>1170</v>
          </cell>
          <cell r="G199">
            <v>0</v>
          </cell>
          <cell r="H199">
            <v>1300</v>
          </cell>
        </row>
        <row r="200">
          <cell r="B200" t="str">
            <v>OC020-MY</v>
          </cell>
          <cell r="C200" t="str">
            <v>Family Polo Shirt (Unisex)</v>
          </cell>
          <cell r="D200" t="str">
            <v>Wholesale</v>
          </cell>
          <cell r="E200" t="str">
            <v>Malaysian Ringgit</v>
          </cell>
          <cell r="F200">
            <v>1170</v>
          </cell>
          <cell r="G200">
            <v>0</v>
          </cell>
          <cell r="H200">
            <v>1300</v>
          </cell>
        </row>
        <row r="201">
          <cell r="B201" t="str">
            <v>OC021-05110-MY</v>
          </cell>
          <cell r="C201" t="str">
            <v>Family PoLo Shirt (Kids)  (Magenta) 110cm</v>
          </cell>
          <cell r="D201" t="str">
            <v>Wholesale</v>
          </cell>
          <cell r="E201" t="str">
            <v>Malaysian Ringgit</v>
          </cell>
          <cell r="F201">
            <v>810</v>
          </cell>
          <cell r="G201">
            <v>0</v>
          </cell>
          <cell r="H201">
            <v>900</v>
          </cell>
        </row>
        <row r="202">
          <cell r="B202" t="str">
            <v>OC021-05130-MY</v>
          </cell>
          <cell r="C202" t="str">
            <v>Family PoLo Shirt (Kids)  (Magenta) 130cm</v>
          </cell>
          <cell r="D202" t="str">
            <v>Wholesale</v>
          </cell>
          <cell r="E202" t="str">
            <v>Malaysian Ringgit</v>
          </cell>
          <cell r="F202">
            <v>885</v>
          </cell>
          <cell r="G202">
            <v>0</v>
          </cell>
          <cell r="H202">
            <v>983</v>
          </cell>
        </row>
        <row r="203">
          <cell r="B203" t="str">
            <v>OC021-09110-MY</v>
          </cell>
          <cell r="C203" t="str">
            <v>Family PoLo Shirt (Kids)  (Yellow) 110cm</v>
          </cell>
          <cell r="D203" t="str">
            <v>Wholesale</v>
          </cell>
          <cell r="E203" t="str">
            <v>Malaysian Ringgit</v>
          </cell>
          <cell r="F203">
            <v>810</v>
          </cell>
          <cell r="G203">
            <v>0</v>
          </cell>
          <cell r="H203">
            <v>900</v>
          </cell>
        </row>
        <row r="204">
          <cell r="B204" t="str">
            <v>OC021-09130-MY</v>
          </cell>
          <cell r="C204" t="str">
            <v>Family PoLo Shirt (Kids)  (Yellow) 130cm</v>
          </cell>
          <cell r="D204" t="str">
            <v>Wholesale</v>
          </cell>
          <cell r="E204" t="str">
            <v>Malaysian Ringgit</v>
          </cell>
          <cell r="F204">
            <v>885</v>
          </cell>
          <cell r="G204">
            <v>0</v>
          </cell>
          <cell r="H204">
            <v>983</v>
          </cell>
        </row>
        <row r="205">
          <cell r="B205" t="str">
            <v>OC021-MY</v>
          </cell>
          <cell r="C205" t="str">
            <v>Family Polo Shirt (Kids)</v>
          </cell>
          <cell r="D205" t="str">
            <v>Wholesale</v>
          </cell>
          <cell r="E205" t="str">
            <v>Malaysian Ringgit</v>
          </cell>
          <cell r="F205">
            <v>810</v>
          </cell>
          <cell r="G205">
            <v>0</v>
          </cell>
          <cell r="H205">
            <v>900</v>
          </cell>
        </row>
        <row r="206">
          <cell r="B206" t="str">
            <v>OC022-032-MY</v>
          </cell>
          <cell r="C206" t="str">
            <v>Nefful T-Shirt (Gray) S</v>
          </cell>
          <cell r="D206" t="str">
            <v>Wholesale</v>
          </cell>
          <cell r="E206" t="str">
            <v>Malaysian Ringgit</v>
          </cell>
          <cell r="F206">
            <v>375</v>
          </cell>
          <cell r="G206">
            <v>0</v>
          </cell>
          <cell r="H206">
            <v>0</v>
          </cell>
        </row>
        <row r="207">
          <cell r="B207" t="str">
            <v>OC022-033-MY</v>
          </cell>
          <cell r="C207" t="str">
            <v>Nefful T-Shirt (Gray) M</v>
          </cell>
          <cell r="D207" t="str">
            <v>Wholesale</v>
          </cell>
          <cell r="E207" t="str">
            <v>Malaysian Ringgit</v>
          </cell>
          <cell r="F207">
            <v>375</v>
          </cell>
          <cell r="G207">
            <v>0</v>
          </cell>
          <cell r="H207">
            <v>0</v>
          </cell>
        </row>
        <row r="208">
          <cell r="B208" t="str">
            <v>OC022-034-MY</v>
          </cell>
          <cell r="C208" t="str">
            <v>Nefful T-Shirt (Gray) L</v>
          </cell>
          <cell r="D208" t="str">
            <v>Wholesale</v>
          </cell>
          <cell r="E208" t="str">
            <v>Malaysian Ringgit</v>
          </cell>
          <cell r="F208">
            <v>375</v>
          </cell>
          <cell r="G208">
            <v>0</v>
          </cell>
          <cell r="H208">
            <v>0</v>
          </cell>
        </row>
        <row r="209">
          <cell r="B209" t="str">
            <v>OC022-036-MY</v>
          </cell>
          <cell r="C209" t="str">
            <v>Nefful T-Shirt (Gray) LL</v>
          </cell>
          <cell r="D209" t="str">
            <v>Wholesale</v>
          </cell>
          <cell r="E209" t="str">
            <v>Malaysian Ringgit</v>
          </cell>
          <cell r="F209">
            <v>375</v>
          </cell>
          <cell r="G209">
            <v>0</v>
          </cell>
          <cell r="H209">
            <v>0</v>
          </cell>
        </row>
        <row r="210">
          <cell r="B210" t="str">
            <v>OC023-012-MY</v>
          </cell>
          <cell r="C210" t="str">
            <v>Denim Skirt (Blue) S</v>
          </cell>
          <cell r="D210" t="str">
            <v>Wholesale</v>
          </cell>
          <cell r="E210" t="str">
            <v>Malaysian Ringgit</v>
          </cell>
          <cell r="F210">
            <v>1120</v>
          </cell>
          <cell r="G210">
            <v>0</v>
          </cell>
          <cell r="H210">
            <v>1244</v>
          </cell>
        </row>
        <row r="211">
          <cell r="B211" t="str">
            <v>OC023-013-MY</v>
          </cell>
          <cell r="C211" t="str">
            <v>Denim Skirt (Blue) M</v>
          </cell>
          <cell r="D211" t="str">
            <v>Wholesale</v>
          </cell>
          <cell r="E211" t="str">
            <v>Malaysian Ringgit</v>
          </cell>
          <cell r="F211">
            <v>1195</v>
          </cell>
          <cell r="G211">
            <v>0</v>
          </cell>
          <cell r="H211">
            <v>1328</v>
          </cell>
        </row>
        <row r="212">
          <cell r="B212" t="str">
            <v>OC023-014-MY</v>
          </cell>
          <cell r="C212" t="str">
            <v>Denim Skirt (Blue) L</v>
          </cell>
          <cell r="D212" t="str">
            <v>Wholesale</v>
          </cell>
          <cell r="E212" t="str">
            <v>Malaysian Ringgit</v>
          </cell>
          <cell r="F212">
            <v>1195</v>
          </cell>
          <cell r="G212">
            <v>0</v>
          </cell>
          <cell r="H212">
            <v>1328</v>
          </cell>
        </row>
        <row r="213">
          <cell r="B213" t="str">
            <v>OC023-MY</v>
          </cell>
          <cell r="C213" t="str">
            <v>Denim Skirt</v>
          </cell>
          <cell r="D213" t="str">
            <v>Wholesale</v>
          </cell>
          <cell r="E213" t="str">
            <v>Malaysian Ringgit</v>
          </cell>
          <cell r="F213">
            <v>1120</v>
          </cell>
          <cell r="G213">
            <v>0</v>
          </cell>
          <cell r="H213">
            <v>1244</v>
          </cell>
        </row>
        <row r="214">
          <cell r="B214" t="str">
            <v>OC024-083-MY</v>
          </cell>
          <cell r="C214" t="str">
            <v>Wide-Leg Pants (Black) M</v>
          </cell>
          <cell r="D214" t="str">
            <v>Wholesale</v>
          </cell>
          <cell r="E214" t="str">
            <v>Malaysian Ringgit</v>
          </cell>
          <cell r="F214">
            <v>1730</v>
          </cell>
          <cell r="G214">
            <v>0</v>
          </cell>
          <cell r="H214">
            <v>1922</v>
          </cell>
        </row>
        <row r="215">
          <cell r="B215" t="str">
            <v>OC024-084-MY</v>
          </cell>
          <cell r="C215" t="str">
            <v>Wide-Leg Pants (Black) L</v>
          </cell>
          <cell r="D215" t="str">
            <v>Wholesale</v>
          </cell>
          <cell r="E215" t="str">
            <v>Malaysian Ringgit</v>
          </cell>
          <cell r="F215">
            <v>1730</v>
          </cell>
          <cell r="G215">
            <v>0</v>
          </cell>
          <cell r="H215">
            <v>1922</v>
          </cell>
        </row>
        <row r="216">
          <cell r="B216" t="str">
            <v>OC024-086-MY</v>
          </cell>
          <cell r="C216" t="str">
            <v>Wide-Leg Pants (Black) LL</v>
          </cell>
          <cell r="D216" t="str">
            <v>Wholesale</v>
          </cell>
          <cell r="E216" t="str">
            <v>Malaysian Ringgit</v>
          </cell>
          <cell r="F216">
            <v>1780</v>
          </cell>
          <cell r="G216">
            <v>0</v>
          </cell>
          <cell r="H216">
            <v>1978</v>
          </cell>
        </row>
        <row r="217">
          <cell r="B217" t="str">
            <v>OC024-MY</v>
          </cell>
          <cell r="C217" t="str">
            <v>Wide-Leg Pants</v>
          </cell>
          <cell r="D217" t="str">
            <v>Wholesale</v>
          </cell>
          <cell r="E217" t="str">
            <v>Malaysian Ringgit</v>
          </cell>
          <cell r="F217">
            <v>1730</v>
          </cell>
          <cell r="G217">
            <v>0</v>
          </cell>
          <cell r="H217">
            <v>1922</v>
          </cell>
        </row>
        <row r="218">
          <cell r="B218" t="str">
            <v>OC025-083-MY</v>
          </cell>
          <cell r="C218" t="str">
            <v>Casual Half Pans (Black) M</v>
          </cell>
          <cell r="D218" t="str">
            <v>Wholesale</v>
          </cell>
          <cell r="E218" t="str">
            <v>Malaysian Ringgit</v>
          </cell>
          <cell r="F218">
            <v>1510</v>
          </cell>
          <cell r="G218">
            <v>0</v>
          </cell>
          <cell r="H218">
            <v>1678</v>
          </cell>
        </row>
        <row r="219">
          <cell r="B219" t="str">
            <v>OC025-084-MY</v>
          </cell>
          <cell r="C219" t="str">
            <v>Casual Half Pans (Black) L</v>
          </cell>
          <cell r="D219" t="str">
            <v>Wholesale</v>
          </cell>
          <cell r="E219" t="str">
            <v>Malaysian Ringgit</v>
          </cell>
          <cell r="F219">
            <v>1510</v>
          </cell>
          <cell r="G219">
            <v>0</v>
          </cell>
          <cell r="H219">
            <v>1678</v>
          </cell>
        </row>
        <row r="220">
          <cell r="B220" t="str">
            <v>OC025-086-MY</v>
          </cell>
          <cell r="C220" t="str">
            <v>Casual Half Pans (Black) LL</v>
          </cell>
          <cell r="D220" t="str">
            <v>Wholesale</v>
          </cell>
          <cell r="E220" t="str">
            <v>Malaysian Ringgit</v>
          </cell>
          <cell r="F220">
            <v>1570</v>
          </cell>
          <cell r="G220">
            <v>0</v>
          </cell>
          <cell r="H220">
            <v>1744</v>
          </cell>
        </row>
        <row r="221">
          <cell r="B221" t="str">
            <v>OC025-MY</v>
          </cell>
          <cell r="C221" t="str">
            <v>Casual Half Pants</v>
          </cell>
          <cell r="D221" t="str">
            <v>Wholesale</v>
          </cell>
          <cell r="E221" t="str">
            <v>Malaysian Ringgit</v>
          </cell>
          <cell r="F221">
            <v>1510</v>
          </cell>
          <cell r="G221">
            <v>0</v>
          </cell>
          <cell r="H221">
            <v>1678</v>
          </cell>
        </row>
        <row r="222">
          <cell r="B222" t="str">
            <v>OC026-034-MY</v>
          </cell>
          <cell r="C222" t="str">
            <v>Ladys Jogger Pants (Gray) L</v>
          </cell>
          <cell r="D222" t="str">
            <v>Wholesale</v>
          </cell>
          <cell r="E222" t="str">
            <v>Malaysian Ringgit</v>
          </cell>
          <cell r="F222">
            <v>1105</v>
          </cell>
          <cell r="G222">
            <v>0</v>
          </cell>
          <cell r="H222">
            <v>1228</v>
          </cell>
        </row>
        <row r="223">
          <cell r="B223" t="str">
            <v>OC026-036-MY</v>
          </cell>
          <cell r="C223" t="str">
            <v>Ladys Jogger Pants (Gray) LL</v>
          </cell>
          <cell r="D223" t="str">
            <v>Wholesale</v>
          </cell>
          <cell r="E223" t="str">
            <v>Malaysian Ringgit</v>
          </cell>
          <cell r="F223">
            <v>1165</v>
          </cell>
          <cell r="G223">
            <v>0</v>
          </cell>
          <cell r="H223">
            <v>1294</v>
          </cell>
        </row>
        <row r="224">
          <cell r="B224" t="str">
            <v>OC026-MY</v>
          </cell>
          <cell r="C224" t="str">
            <v>Lady's Jogger Pants</v>
          </cell>
          <cell r="D224" t="str">
            <v>Wholesale</v>
          </cell>
          <cell r="E224" t="str">
            <v>Malaysian Ringgit</v>
          </cell>
          <cell r="F224">
            <v>1105</v>
          </cell>
          <cell r="G224">
            <v>0</v>
          </cell>
          <cell r="H224">
            <v>1228</v>
          </cell>
        </row>
        <row r="225">
          <cell r="B225" t="str">
            <v>OC027-033-MY</v>
          </cell>
          <cell r="C225" t="str">
            <v>Mens Half Pants (Gray) M</v>
          </cell>
          <cell r="D225" t="str">
            <v>Wholesale</v>
          </cell>
          <cell r="E225" t="str">
            <v>Malaysian Ringgit</v>
          </cell>
          <cell r="F225">
            <v>910</v>
          </cell>
          <cell r="G225">
            <v>0</v>
          </cell>
          <cell r="H225">
            <v>1011</v>
          </cell>
        </row>
        <row r="226">
          <cell r="B226" t="str">
            <v>OC027-034-MY</v>
          </cell>
          <cell r="C226" t="str">
            <v>Mens Half Pants (Gray) L</v>
          </cell>
          <cell r="D226" t="str">
            <v>Wholesale</v>
          </cell>
          <cell r="E226" t="str">
            <v>Malaysian Ringgit</v>
          </cell>
          <cell r="F226">
            <v>910</v>
          </cell>
          <cell r="G226">
            <v>0</v>
          </cell>
          <cell r="H226">
            <v>1011</v>
          </cell>
        </row>
        <row r="227">
          <cell r="B227" t="str">
            <v>OC027-036-MY</v>
          </cell>
          <cell r="C227" t="str">
            <v>Mens Half Pants (Gray) LL</v>
          </cell>
          <cell r="D227" t="str">
            <v>Wholesale</v>
          </cell>
          <cell r="E227" t="str">
            <v>Malaysian Ringgit</v>
          </cell>
          <cell r="F227">
            <v>970</v>
          </cell>
          <cell r="G227">
            <v>0</v>
          </cell>
          <cell r="H227">
            <v>1078</v>
          </cell>
        </row>
        <row r="228">
          <cell r="B228" t="str">
            <v>OC027-MY</v>
          </cell>
          <cell r="C228" t="str">
            <v>Men's Half Pants</v>
          </cell>
          <cell r="D228" t="str">
            <v>Wholesale</v>
          </cell>
          <cell r="E228" t="str">
            <v>Malaysian Ringgit</v>
          </cell>
          <cell r="F228">
            <v>910</v>
          </cell>
          <cell r="G228">
            <v>0</v>
          </cell>
          <cell r="H228">
            <v>1011</v>
          </cell>
        </row>
        <row r="229">
          <cell r="B229" t="str">
            <v>OC028-253-MY</v>
          </cell>
          <cell r="C229" t="str">
            <v>SHORT-SLEEVE BLOUSE (CORAL) M</v>
          </cell>
          <cell r="D229" t="str">
            <v>Wholesale</v>
          </cell>
          <cell r="E229" t="str">
            <v>Malaysian Ringgit</v>
          </cell>
          <cell r="F229">
            <v>1005</v>
          </cell>
          <cell r="G229">
            <v>0</v>
          </cell>
          <cell r="H229">
            <v>1117</v>
          </cell>
        </row>
        <row r="230">
          <cell r="B230" t="str">
            <v>OC028-254-MY</v>
          </cell>
          <cell r="C230" t="str">
            <v>SHORT-SLEEVE BLOUSE (CORAL) L</v>
          </cell>
          <cell r="D230" t="str">
            <v>Wholesale</v>
          </cell>
          <cell r="E230" t="str">
            <v>Malaysian Ringgit</v>
          </cell>
          <cell r="F230">
            <v>1005</v>
          </cell>
          <cell r="G230">
            <v>0</v>
          </cell>
          <cell r="H230">
            <v>1117</v>
          </cell>
        </row>
        <row r="231">
          <cell r="B231" t="str">
            <v>OC028-256-MY</v>
          </cell>
          <cell r="C231" t="str">
            <v>SHORT-SLEEVE BLOUSE (CORAL) LL</v>
          </cell>
          <cell r="D231" t="str">
            <v>Wholesale</v>
          </cell>
          <cell r="E231" t="str">
            <v>Malaysian Ringgit</v>
          </cell>
          <cell r="F231">
            <v>1065</v>
          </cell>
          <cell r="G231">
            <v>0</v>
          </cell>
          <cell r="H231">
            <v>1183</v>
          </cell>
        </row>
        <row r="232">
          <cell r="B232" t="str">
            <v>OC029-013-MY</v>
          </cell>
          <cell r="C232" t="str">
            <v>MENS V-NECK SHIRT (NAVY) M</v>
          </cell>
          <cell r="D232" t="str">
            <v>Wholesale</v>
          </cell>
          <cell r="E232" t="str">
            <v>Malaysian Ringgit</v>
          </cell>
          <cell r="F232">
            <v>1035</v>
          </cell>
          <cell r="G232">
            <v>0</v>
          </cell>
          <cell r="H232">
            <v>1150</v>
          </cell>
        </row>
        <row r="233">
          <cell r="B233" t="str">
            <v>OC029-014-MY</v>
          </cell>
          <cell r="C233" t="str">
            <v>MENS V-NECK SHIRT (NAVY) L</v>
          </cell>
          <cell r="D233" t="str">
            <v>Wholesale</v>
          </cell>
          <cell r="E233" t="str">
            <v>Malaysian Ringgit</v>
          </cell>
          <cell r="F233">
            <v>1035</v>
          </cell>
          <cell r="G233">
            <v>0</v>
          </cell>
          <cell r="H233">
            <v>1150</v>
          </cell>
        </row>
        <row r="234">
          <cell r="B234" t="str">
            <v>OC029-016-MY</v>
          </cell>
          <cell r="C234" t="str">
            <v>MENS V-NECK SHIRT (NAVY) LL</v>
          </cell>
          <cell r="D234" t="str">
            <v>Wholesale</v>
          </cell>
          <cell r="E234" t="str">
            <v>Malaysian Ringgit</v>
          </cell>
          <cell r="F234">
            <v>1110</v>
          </cell>
          <cell r="G234">
            <v>0</v>
          </cell>
          <cell r="H234">
            <v>1233</v>
          </cell>
        </row>
        <row r="235">
          <cell r="B235" t="str">
            <v>OC029-MY</v>
          </cell>
          <cell r="C235" t="str">
            <v>MEN'S V-NECK SHIRT</v>
          </cell>
          <cell r="D235" t="str">
            <v>Wholesale</v>
          </cell>
          <cell r="E235" t="str">
            <v>Malaysian Ringgit</v>
          </cell>
          <cell r="F235">
            <v>1035</v>
          </cell>
          <cell r="G235">
            <v>0</v>
          </cell>
          <cell r="H235">
            <v>1150</v>
          </cell>
        </row>
        <row r="236">
          <cell r="B236" t="str">
            <v>OC030-032-MY</v>
          </cell>
          <cell r="C236" t="str">
            <v>Zip Hoodie (Unisex)(Gray)(S)</v>
          </cell>
          <cell r="D236" t="str">
            <v>Wholesale</v>
          </cell>
          <cell r="E236" t="str">
            <v>Malaysian Ringgit</v>
          </cell>
          <cell r="F236">
            <v>1350</v>
          </cell>
          <cell r="G236">
            <v>0</v>
          </cell>
          <cell r="H236">
            <v>1500</v>
          </cell>
        </row>
        <row r="237">
          <cell r="B237" t="str">
            <v>OC030-033-MY</v>
          </cell>
          <cell r="C237" t="str">
            <v>Zip Hoodie (Unisex)(Gray)(M)</v>
          </cell>
          <cell r="D237" t="str">
            <v>Wholesale</v>
          </cell>
          <cell r="E237" t="str">
            <v>Malaysian Ringgit</v>
          </cell>
          <cell r="F237">
            <v>1350</v>
          </cell>
          <cell r="G237">
            <v>0</v>
          </cell>
          <cell r="H237">
            <v>1500</v>
          </cell>
        </row>
        <row r="238">
          <cell r="B238" t="str">
            <v>OC030-034-MY</v>
          </cell>
          <cell r="C238" t="str">
            <v>Zip Hoodie (Unisex)(Gray)(L)</v>
          </cell>
          <cell r="D238" t="str">
            <v>Wholesale</v>
          </cell>
          <cell r="E238" t="str">
            <v>Malaysian Ringgit</v>
          </cell>
          <cell r="F238">
            <v>1425</v>
          </cell>
          <cell r="G238">
            <v>0</v>
          </cell>
          <cell r="H238">
            <v>1583</v>
          </cell>
        </row>
        <row r="239">
          <cell r="B239" t="str">
            <v>OC030-036-MY</v>
          </cell>
          <cell r="C239" t="str">
            <v>Zip Hoodie (Unisex)(Gray)(LL)</v>
          </cell>
          <cell r="D239" t="str">
            <v>Wholesale</v>
          </cell>
          <cell r="E239" t="str">
            <v>Malaysian Ringgit</v>
          </cell>
          <cell r="F239">
            <v>1425</v>
          </cell>
          <cell r="G239">
            <v>0</v>
          </cell>
          <cell r="H239">
            <v>1583</v>
          </cell>
        </row>
        <row r="240">
          <cell r="B240" t="str">
            <v>OC030-252-MY</v>
          </cell>
          <cell r="C240" t="str">
            <v>Zip Hoodie (Unisex)(Tomato Red)(S)</v>
          </cell>
          <cell r="D240" t="str">
            <v>Wholesale</v>
          </cell>
          <cell r="E240" t="str">
            <v>Malaysian Ringgit</v>
          </cell>
          <cell r="F240">
            <v>1350</v>
          </cell>
          <cell r="G240">
            <v>0</v>
          </cell>
          <cell r="H240">
            <v>1500</v>
          </cell>
        </row>
        <row r="241">
          <cell r="B241" t="str">
            <v>OC030-253-MY</v>
          </cell>
          <cell r="C241" t="str">
            <v>Zip Hoodie (Unisex)(Tomato Red)(M)</v>
          </cell>
          <cell r="D241" t="str">
            <v>Wholesale</v>
          </cell>
          <cell r="E241" t="str">
            <v>Malaysian Ringgit</v>
          </cell>
          <cell r="F241">
            <v>1350</v>
          </cell>
          <cell r="G241">
            <v>0</v>
          </cell>
          <cell r="H241">
            <v>1500</v>
          </cell>
        </row>
        <row r="242">
          <cell r="B242" t="str">
            <v>OC030-254-MY</v>
          </cell>
          <cell r="C242" t="str">
            <v>Zip Hoodie (Unisex)(Tomato Red)(L)</v>
          </cell>
          <cell r="D242" t="str">
            <v>Wholesale</v>
          </cell>
          <cell r="E242" t="str">
            <v>Malaysian Ringgit</v>
          </cell>
          <cell r="F242">
            <v>1425</v>
          </cell>
          <cell r="G242">
            <v>0</v>
          </cell>
          <cell r="H242">
            <v>1583</v>
          </cell>
        </row>
        <row r="243">
          <cell r="B243" t="str">
            <v>OC030-256-MY</v>
          </cell>
          <cell r="C243" t="str">
            <v>Zip Hoodie (Unisex)(Tomato Red)(LL)</v>
          </cell>
          <cell r="D243" t="str">
            <v>Wholesale</v>
          </cell>
          <cell r="E243" t="str">
            <v>Malaysian Ringgit</v>
          </cell>
          <cell r="F243">
            <v>1425</v>
          </cell>
          <cell r="G243">
            <v>0</v>
          </cell>
          <cell r="H243">
            <v>1583</v>
          </cell>
        </row>
        <row r="244">
          <cell r="B244" t="str">
            <v>OC030-MY</v>
          </cell>
          <cell r="C244" t="str">
            <v>Zip Hoodie (Unisex)</v>
          </cell>
          <cell r="D244" t="str">
            <v>Wholesale</v>
          </cell>
          <cell r="E244" t="str">
            <v>Malaysian Ringgit</v>
          </cell>
          <cell r="F244">
            <v>1350</v>
          </cell>
          <cell r="G244">
            <v>0</v>
          </cell>
          <cell r="H244">
            <v>1500</v>
          </cell>
        </row>
        <row r="245">
          <cell r="B245" t="str">
            <v>OC031-03130-MY</v>
          </cell>
          <cell r="C245" t="str">
            <v>Zip Hoodie (Kids)(Gray)(130cm)</v>
          </cell>
          <cell r="D245" t="str">
            <v>Wholesale</v>
          </cell>
          <cell r="E245" t="str">
            <v>Malaysian Ringgit</v>
          </cell>
          <cell r="F245">
            <v>1055</v>
          </cell>
          <cell r="G245">
            <v>0</v>
          </cell>
          <cell r="H245">
            <v>1172</v>
          </cell>
        </row>
        <row r="246">
          <cell r="B246" t="str">
            <v>OC031-03150-MY</v>
          </cell>
          <cell r="C246" t="str">
            <v>Zip Hoodie (Kids)(Gray)(150cm)</v>
          </cell>
          <cell r="D246" t="str">
            <v>Wholesale</v>
          </cell>
          <cell r="E246" t="str">
            <v>Malaysian Ringgit</v>
          </cell>
          <cell r="F246">
            <v>1175</v>
          </cell>
          <cell r="G246">
            <v>0</v>
          </cell>
          <cell r="H246">
            <v>1306</v>
          </cell>
        </row>
        <row r="247">
          <cell r="B247" t="str">
            <v>OC031-25130-MY</v>
          </cell>
          <cell r="C247" t="str">
            <v>Zip Hoodie (Kids)(Tomato Red)(130cm)</v>
          </cell>
          <cell r="D247" t="str">
            <v>Wholesale</v>
          </cell>
          <cell r="E247" t="str">
            <v>Malaysian Ringgit</v>
          </cell>
          <cell r="F247">
            <v>1055</v>
          </cell>
          <cell r="G247">
            <v>0</v>
          </cell>
          <cell r="H247">
            <v>1172</v>
          </cell>
        </row>
        <row r="248">
          <cell r="B248" t="str">
            <v>OC031-25150-MY</v>
          </cell>
          <cell r="C248" t="str">
            <v>Zip Hoodie (Kids)(Tomato Red)(150cm)</v>
          </cell>
          <cell r="D248" t="str">
            <v>Wholesale</v>
          </cell>
          <cell r="E248" t="str">
            <v>Malaysian Ringgit</v>
          </cell>
          <cell r="F248">
            <v>1175</v>
          </cell>
          <cell r="G248">
            <v>0</v>
          </cell>
          <cell r="H248">
            <v>1306</v>
          </cell>
        </row>
        <row r="249">
          <cell r="B249" t="str">
            <v>OC031-MY</v>
          </cell>
          <cell r="C249" t="str">
            <v>Zip Hoodie (Kids)</v>
          </cell>
          <cell r="D249" t="str">
            <v>Wholesale</v>
          </cell>
          <cell r="E249" t="str">
            <v>Malaysian Ringgit</v>
          </cell>
          <cell r="F249">
            <v>1055</v>
          </cell>
          <cell r="G249">
            <v>0</v>
          </cell>
          <cell r="H249">
            <v>1172</v>
          </cell>
        </row>
        <row r="250">
          <cell r="B250" t="str">
            <v>OC032-03130-MY</v>
          </cell>
          <cell r="C250" t="str">
            <v>Long Pants (Kids)(Gray)(130cm)</v>
          </cell>
          <cell r="D250" t="str">
            <v>Wholesale</v>
          </cell>
          <cell r="E250" t="str">
            <v>Malaysian Ringgit</v>
          </cell>
          <cell r="F250">
            <v>730</v>
          </cell>
          <cell r="G250">
            <v>0</v>
          </cell>
          <cell r="H250">
            <v>811</v>
          </cell>
        </row>
        <row r="251">
          <cell r="B251" t="str">
            <v>OC032-03150-MY</v>
          </cell>
          <cell r="C251" t="str">
            <v>Long Pants (Kids)(Gray)(150cm)</v>
          </cell>
          <cell r="D251" t="str">
            <v>Wholesale</v>
          </cell>
          <cell r="E251" t="str">
            <v>Malaysian Ringgit</v>
          </cell>
          <cell r="F251">
            <v>820</v>
          </cell>
          <cell r="G251">
            <v>0</v>
          </cell>
          <cell r="H251">
            <v>911</v>
          </cell>
        </row>
        <row r="252">
          <cell r="B252" t="str">
            <v>OC032-25130-MY</v>
          </cell>
          <cell r="C252" t="str">
            <v>Long Pants (Kids)(Tomato Red)(130cm)</v>
          </cell>
          <cell r="D252" t="str">
            <v>Wholesale</v>
          </cell>
          <cell r="E252" t="str">
            <v>Malaysian Ringgit</v>
          </cell>
          <cell r="F252">
            <v>730</v>
          </cell>
          <cell r="G252">
            <v>0</v>
          </cell>
          <cell r="H252">
            <v>811</v>
          </cell>
        </row>
        <row r="253">
          <cell r="B253" t="str">
            <v>OC032-25150-MY</v>
          </cell>
          <cell r="C253" t="str">
            <v>Long Pants (Kids)(Tomato Red)(150cm)</v>
          </cell>
          <cell r="D253" t="str">
            <v>Wholesale</v>
          </cell>
          <cell r="E253" t="str">
            <v>Malaysian Ringgit</v>
          </cell>
          <cell r="F253">
            <v>820</v>
          </cell>
          <cell r="G253">
            <v>0</v>
          </cell>
          <cell r="H253">
            <v>911</v>
          </cell>
        </row>
        <row r="254">
          <cell r="B254" t="str">
            <v>OC032-MY</v>
          </cell>
          <cell r="C254" t="str">
            <v>Long Pants (Kids)</v>
          </cell>
          <cell r="D254" t="str">
            <v>Wholesale</v>
          </cell>
          <cell r="E254" t="str">
            <v>Malaysian Ringgit</v>
          </cell>
          <cell r="F254">
            <v>730</v>
          </cell>
          <cell r="G254">
            <v>0</v>
          </cell>
          <cell r="H254">
            <v>811</v>
          </cell>
        </row>
        <row r="255">
          <cell r="B255" t="str">
            <v>OC035-080-MY</v>
          </cell>
          <cell r="C255" t="str">
            <v>Topper Cardigan (BLACK)</v>
          </cell>
          <cell r="D255" t="str">
            <v>Wholesale</v>
          </cell>
          <cell r="E255" t="str">
            <v>Malaysian Ringgit</v>
          </cell>
          <cell r="F255">
            <v>2025</v>
          </cell>
          <cell r="G255">
            <v>0</v>
          </cell>
          <cell r="H255">
            <v>2250</v>
          </cell>
        </row>
        <row r="256">
          <cell r="B256" t="str">
            <v>OC035-250-MY</v>
          </cell>
          <cell r="C256" t="str">
            <v>Topper Cardigan (RED)</v>
          </cell>
          <cell r="D256" t="str">
            <v>Wholesale</v>
          </cell>
          <cell r="E256" t="str">
            <v>Malaysian Ringgit</v>
          </cell>
          <cell r="F256">
            <v>2025</v>
          </cell>
          <cell r="G256">
            <v>0</v>
          </cell>
          <cell r="H256">
            <v>2250</v>
          </cell>
        </row>
        <row r="257">
          <cell r="B257" t="str">
            <v>OC035-MY</v>
          </cell>
          <cell r="C257" t="str">
            <v>Topper Cardigan</v>
          </cell>
          <cell r="D257" t="str">
            <v>Wholesale</v>
          </cell>
          <cell r="E257" t="str">
            <v>Malaysian Ringgit</v>
          </cell>
          <cell r="F257">
            <v>2025</v>
          </cell>
          <cell r="G257">
            <v>0</v>
          </cell>
          <cell r="H257">
            <v>2250</v>
          </cell>
        </row>
        <row r="258">
          <cell r="B258" t="str">
            <v>QF01W-13E70-MY</v>
          </cell>
          <cell r="C258" t="str">
            <v>Teviron Body-Shaping Bra (Beige) E70</v>
          </cell>
          <cell r="D258" t="str">
            <v>Wholesale</v>
          </cell>
          <cell r="E258" t="str">
            <v>Malaysian Ringgit</v>
          </cell>
          <cell r="F258">
            <v>535</v>
          </cell>
          <cell r="G258">
            <v>0</v>
          </cell>
          <cell r="H258">
            <v>594</v>
          </cell>
        </row>
        <row r="259">
          <cell r="B259" t="str">
            <v>QF02W-1390-MY</v>
          </cell>
          <cell r="C259" t="str">
            <v>Teviron Body-Shaping Full Girdle (Beige) 90</v>
          </cell>
          <cell r="D259" t="str">
            <v>Wholesale</v>
          </cell>
          <cell r="E259" t="str">
            <v>Malaysian Ringgit</v>
          </cell>
          <cell r="F259">
            <v>705</v>
          </cell>
          <cell r="G259">
            <v>0</v>
          </cell>
          <cell r="H259">
            <v>783</v>
          </cell>
        </row>
        <row r="260">
          <cell r="B260" t="str">
            <v>QF03W-1390-MY</v>
          </cell>
          <cell r="C260" t="str">
            <v>Teviron Body-Shaping Long Corset (Beige) 90</v>
          </cell>
          <cell r="D260" t="str">
            <v>Wholesale</v>
          </cell>
          <cell r="E260" t="str">
            <v>Malaysian Ringgit</v>
          </cell>
          <cell r="F260">
            <v>595</v>
          </cell>
          <cell r="G260">
            <v>0</v>
          </cell>
          <cell r="H260">
            <v>661</v>
          </cell>
        </row>
        <row r="261">
          <cell r="B261" t="str">
            <v>QF11-13A70-MY</v>
          </cell>
          <cell r="C261" t="str">
            <v>New Aesthetic Body Shaping Bra (Beige) A70</v>
          </cell>
          <cell r="D261" t="str">
            <v>Wholesale</v>
          </cell>
          <cell r="E261" t="str">
            <v>Malaysian Ringgit</v>
          </cell>
          <cell r="F261">
            <v>865</v>
          </cell>
          <cell r="G261">
            <v>0</v>
          </cell>
          <cell r="H261">
            <v>961</v>
          </cell>
        </row>
        <row r="262">
          <cell r="B262" t="str">
            <v>QF11-13C70-MY</v>
          </cell>
          <cell r="C262" t="str">
            <v>New Aesthetic Body Shaping Bra (Beige) C70</v>
          </cell>
          <cell r="D262" t="str">
            <v>Wholesale</v>
          </cell>
          <cell r="E262" t="str">
            <v>Malaysian Ringgit</v>
          </cell>
          <cell r="F262">
            <v>865</v>
          </cell>
          <cell r="G262">
            <v>0</v>
          </cell>
          <cell r="H262">
            <v>961</v>
          </cell>
        </row>
        <row r="263">
          <cell r="B263" t="str">
            <v>QF11-13D70-MY</v>
          </cell>
          <cell r="C263" t="str">
            <v>New Aesthetic Body Shaping Bra (Beige) D70</v>
          </cell>
          <cell r="D263" t="str">
            <v>Wholesale</v>
          </cell>
          <cell r="E263" t="str">
            <v>Malaysian Ringgit</v>
          </cell>
          <cell r="F263">
            <v>865</v>
          </cell>
          <cell r="G263">
            <v>0</v>
          </cell>
          <cell r="H263">
            <v>961</v>
          </cell>
        </row>
        <row r="264">
          <cell r="B264" t="str">
            <v>QF11-13E70-MY</v>
          </cell>
          <cell r="C264" t="str">
            <v>New Aesthetic Body Shaping Bra (Beige)E70</v>
          </cell>
          <cell r="D264" t="str">
            <v>Wholesale</v>
          </cell>
          <cell r="E264" t="str">
            <v>Malaysian Ringgit</v>
          </cell>
          <cell r="F264">
            <v>985</v>
          </cell>
          <cell r="G264">
            <v>0</v>
          </cell>
          <cell r="H264">
            <v>1094</v>
          </cell>
        </row>
        <row r="265">
          <cell r="B265" t="str">
            <v>QF11-13E75-MY</v>
          </cell>
          <cell r="C265" t="str">
            <v>New Aesthetic Body Shaping Bra (Beige) E75</v>
          </cell>
          <cell r="D265" t="str">
            <v>Wholesale</v>
          </cell>
          <cell r="E265" t="str">
            <v>Malaysian Ringgit</v>
          </cell>
          <cell r="F265">
            <v>985</v>
          </cell>
          <cell r="G265">
            <v>0</v>
          </cell>
          <cell r="H265">
            <v>1094</v>
          </cell>
        </row>
        <row r="266">
          <cell r="B266" t="str">
            <v>QF11-13E80-MY</v>
          </cell>
          <cell r="C266" t="str">
            <v>New Aesthetic Body Shaping Bra (Beige) E80</v>
          </cell>
          <cell r="D266" t="str">
            <v>Wholesale</v>
          </cell>
          <cell r="E266" t="str">
            <v>Malaysian Ringgit</v>
          </cell>
          <cell r="F266">
            <v>985</v>
          </cell>
          <cell r="G266">
            <v>0</v>
          </cell>
          <cell r="H266">
            <v>1094</v>
          </cell>
        </row>
        <row r="267">
          <cell r="B267" t="str">
            <v>QF11-MY</v>
          </cell>
          <cell r="C267" t="str">
            <v>New Aesthetic Body Shaping Bra</v>
          </cell>
          <cell r="D267" t="str">
            <v>Wholesale</v>
          </cell>
          <cell r="E267" t="str">
            <v>Malaysian Ringgit</v>
          </cell>
          <cell r="F267">
            <v>865</v>
          </cell>
          <cell r="G267">
            <v>0</v>
          </cell>
          <cell r="H267">
            <v>961</v>
          </cell>
        </row>
        <row r="268">
          <cell r="B268" t="str">
            <v>QF21-08B70-MY</v>
          </cell>
          <cell r="C268" t="str">
            <v>Lovely Shaping Bra (Black) B70</v>
          </cell>
          <cell r="D268" t="str">
            <v>Wholesale</v>
          </cell>
          <cell r="E268" t="str">
            <v>Malaysian Ringgit</v>
          </cell>
          <cell r="F268">
            <v>900</v>
          </cell>
          <cell r="G268">
            <v>0</v>
          </cell>
          <cell r="H268">
            <v>1000</v>
          </cell>
        </row>
        <row r="269">
          <cell r="B269" t="str">
            <v>QF21-08C70-MY</v>
          </cell>
          <cell r="C269" t="str">
            <v>Lovely Shaping Bra (Black) C70</v>
          </cell>
          <cell r="D269" t="str">
            <v>Wholesale</v>
          </cell>
          <cell r="E269" t="str">
            <v>Malaysian Ringgit</v>
          </cell>
          <cell r="F269">
            <v>900</v>
          </cell>
          <cell r="G269">
            <v>0</v>
          </cell>
          <cell r="H269">
            <v>1000</v>
          </cell>
        </row>
        <row r="270">
          <cell r="B270" t="str">
            <v>QF21-08D70-MY</v>
          </cell>
          <cell r="C270" t="str">
            <v>Lovely Shaping Bra (Black) D70</v>
          </cell>
          <cell r="D270" t="str">
            <v>Wholesale</v>
          </cell>
          <cell r="E270" t="str">
            <v>Malaysian Ringgit</v>
          </cell>
          <cell r="F270">
            <v>900</v>
          </cell>
          <cell r="G270">
            <v>0</v>
          </cell>
          <cell r="H270">
            <v>1000</v>
          </cell>
        </row>
        <row r="271">
          <cell r="B271" t="str">
            <v>QF21-MY</v>
          </cell>
          <cell r="C271" t="str">
            <v>Lovely Shaping Bra</v>
          </cell>
          <cell r="D271" t="str">
            <v>Wholesale</v>
          </cell>
          <cell r="E271" t="str">
            <v>Malaysian Ringgit</v>
          </cell>
          <cell r="F271">
            <v>900</v>
          </cell>
          <cell r="G271">
            <v>0</v>
          </cell>
          <cell r="H271">
            <v>1000</v>
          </cell>
        </row>
        <row r="272">
          <cell r="B272" t="str">
            <v>QF22-0864-MY</v>
          </cell>
          <cell r="C272" t="str">
            <v>Lovely Girdle (Black) 64</v>
          </cell>
          <cell r="D272" t="str">
            <v>Wholesale</v>
          </cell>
          <cell r="E272" t="str">
            <v>Malaysian Ringgit</v>
          </cell>
          <cell r="F272">
            <v>795</v>
          </cell>
          <cell r="G272">
            <v>0</v>
          </cell>
          <cell r="H272">
            <v>883</v>
          </cell>
        </row>
        <row r="273">
          <cell r="B273" t="str">
            <v>QF22-MY</v>
          </cell>
          <cell r="C273" t="str">
            <v>Lovely Girdle</v>
          </cell>
          <cell r="D273" t="str">
            <v>Wholesale</v>
          </cell>
          <cell r="E273" t="str">
            <v>Malaysian Ringgit</v>
          </cell>
          <cell r="F273">
            <v>795</v>
          </cell>
          <cell r="G273">
            <v>0</v>
          </cell>
          <cell r="H273">
            <v>883</v>
          </cell>
        </row>
        <row r="274">
          <cell r="B274" t="str">
            <v>SA023-MY</v>
          </cell>
          <cell r="C274" t="str">
            <v>NEORON Blanket and Sheet Sample Set</v>
          </cell>
          <cell r="D274" t="str">
            <v>Wholesale</v>
          </cell>
          <cell r="E274" t="str">
            <v>Malaysian Ringgit</v>
          </cell>
          <cell r="F274">
            <v>54</v>
          </cell>
          <cell r="G274">
            <v>0</v>
          </cell>
          <cell r="H274">
            <v>0</v>
          </cell>
        </row>
        <row r="275">
          <cell r="B275" t="str">
            <v>SG001-023-MY</v>
          </cell>
          <cell r="C275" t="str">
            <v>Dual Purpose (Elbow/Knee) Support (1 Pair/Pk) (Ivory) M</v>
          </cell>
          <cell r="D275" t="str">
            <v>Wholesale</v>
          </cell>
          <cell r="E275" t="str">
            <v>Malaysian Ringgit</v>
          </cell>
          <cell r="F275">
            <v>515</v>
          </cell>
          <cell r="G275">
            <v>0</v>
          </cell>
          <cell r="H275">
            <v>572</v>
          </cell>
        </row>
        <row r="276">
          <cell r="B276" t="str">
            <v>SG001-024-MY</v>
          </cell>
          <cell r="C276" t="str">
            <v>Dual Purpose (Elbow/Knee) Support (1 Pair/Pk) (Ivory) L</v>
          </cell>
          <cell r="D276" t="str">
            <v>Wholesale</v>
          </cell>
          <cell r="E276" t="str">
            <v>Malaysian Ringgit</v>
          </cell>
          <cell r="F276">
            <v>515</v>
          </cell>
          <cell r="G276">
            <v>0</v>
          </cell>
          <cell r="H276">
            <v>572</v>
          </cell>
        </row>
        <row r="277">
          <cell r="B277" t="str">
            <v>SG001-063-MY</v>
          </cell>
          <cell r="C277" t="str">
            <v>Dual Purpose (Elbow/Knee) Support (1 Pair/Pk) (Wine) M</v>
          </cell>
          <cell r="D277" t="str">
            <v>Wholesale</v>
          </cell>
          <cell r="E277" t="str">
            <v>Malaysian Ringgit</v>
          </cell>
          <cell r="F277">
            <v>545</v>
          </cell>
          <cell r="G277">
            <v>0</v>
          </cell>
          <cell r="H277">
            <v>605</v>
          </cell>
        </row>
        <row r="278">
          <cell r="B278" t="str">
            <v>SG001-083-MY</v>
          </cell>
          <cell r="C278" t="str">
            <v>Dual Purpose (Elbow/Knee) Support (1 Pair/Pk) (Black) M</v>
          </cell>
          <cell r="D278" t="str">
            <v>Wholesale</v>
          </cell>
          <cell r="E278" t="str">
            <v>Malaysian Ringgit</v>
          </cell>
          <cell r="F278">
            <v>545</v>
          </cell>
          <cell r="G278">
            <v>0</v>
          </cell>
          <cell r="H278">
            <v>605</v>
          </cell>
        </row>
        <row r="279">
          <cell r="B279" t="str">
            <v>SG001-084-MY</v>
          </cell>
          <cell r="C279" t="str">
            <v>Dual Purpose (Elbow/Knee) Support (Black) L</v>
          </cell>
          <cell r="D279" t="str">
            <v>Wholesale</v>
          </cell>
          <cell r="E279" t="str">
            <v>Malaysian Ringgit</v>
          </cell>
          <cell r="F279">
            <v>545</v>
          </cell>
          <cell r="G279">
            <v>0</v>
          </cell>
          <cell r="H279">
            <v>605</v>
          </cell>
        </row>
        <row r="280">
          <cell r="B280" t="str">
            <v>SG001-MY</v>
          </cell>
          <cell r="C280" t="str">
            <v>Dual Purpose (Elbow/Knee) Support (1 Pair/Pk)</v>
          </cell>
          <cell r="D280" t="str">
            <v>Wholesale</v>
          </cell>
          <cell r="E280" t="str">
            <v>Malaysian Ringgit</v>
          </cell>
          <cell r="F280">
            <v>515</v>
          </cell>
          <cell r="G280">
            <v>0</v>
          </cell>
          <cell r="H280">
            <v>572</v>
          </cell>
        </row>
        <row r="281">
          <cell r="B281" t="str">
            <v>SG011-023-MY</v>
          </cell>
          <cell r="C281" t="str">
            <v>Elbow Support (1 Pair/Pk) (Ivory) M</v>
          </cell>
          <cell r="D281" t="str">
            <v>Wholesale</v>
          </cell>
          <cell r="E281" t="str">
            <v>Malaysian Ringgit</v>
          </cell>
          <cell r="F281">
            <v>335</v>
          </cell>
          <cell r="G281">
            <v>0</v>
          </cell>
          <cell r="H281">
            <v>372</v>
          </cell>
        </row>
        <row r="282">
          <cell r="B282" t="str">
            <v>SG011-024-MY</v>
          </cell>
          <cell r="C282" t="str">
            <v>Elbow Support (1 Pair/Pk) (Ivory) L</v>
          </cell>
          <cell r="D282" t="str">
            <v>Wholesale</v>
          </cell>
          <cell r="E282" t="str">
            <v>Malaysian Ringgit</v>
          </cell>
          <cell r="F282">
            <v>335</v>
          </cell>
          <cell r="G282">
            <v>0</v>
          </cell>
          <cell r="H282">
            <v>372</v>
          </cell>
        </row>
        <row r="283">
          <cell r="B283" t="str">
            <v>SG011-033-MY</v>
          </cell>
          <cell r="C283" t="str">
            <v>Elbow Support (1 Pair/Pk) (Gray) M</v>
          </cell>
          <cell r="D283" t="str">
            <v>Wholesale</v>
          </cell>
          <cell r="E283" t="str">
            <v>Malaysian Ringgit</v>
          </cell>
          <cell r="F283">
            <v>335</v>
          </cell>
          <cell r="G283">
            <v>0</v>
          </cell>
          <cell r="H283">
            <v>372</v>
          </cell>
        </row>
        <row r="284">
          <cell r="B284" t="str">
            <v>SG011-034-MY</v>
          </cell>
          <cell r="C284" t="str">
            <v>Elbow Support (1 Pair/Pk) (Gray) L</v>
          </cell>
          <cell r="D284" t="str">
            <v>Wholesale</v>
          </cell>
          <cell r="E284" t="str">
            <v>Malaysian Ringgit</v>
          </cell>
          <cell r="F284">
            <v>335</v>
          </cell>
          <cell r="G284">
            <v>0</v>
          </cell>
          <cell r="H284">
            <v>372</v>
          </cell>
        </row>
        <row r="285">
          <cell r="B285" t="str">
            <v>SG011-MY</v>
          </cell>
          <cell r="C285" t="str">
            <v>Elbow Support (1 Pair/Pk)</v>
          </cell>
          <cell r="D285" t="str">
            <v>Wholesale</v>
          </cell>
          <cell r="E285" t="str">
            <v>Malaysian Ringgit</v>
          </cell>
          <cell r="F285">
            <v>335</v>
          </cell>
          <cell r="G285">
            <v>0</v>
          </cell>
          <cell r="H285">
            <v>372</v>
          </cell>
        </row>
        <row r="286">
          <cell r="B286" t="str">
            <v>SG012-023-MY</v>
          </cell>
          <cell r="C286" t="str">
            <v>Knee Support (1 Pair/Pk) (Ivory) M</v>
          </cell>
          <cell r="D286" t="str">
            <v>Wholesale</v>
          </cell>
          <cell r="E286" t="str">
            <v>Malaysian Ringgit</v>
          </cell>
          <cell r="F286">
            <v>415</v>
          </cell>
          <cell r="G286">
            <v>0</v>
          </cell>
          <cell r="H286">
            <v>461</v>
          </cell>
        </row>
        <row r="287">
          <cell r="B287" t="str">
            <v>SG012-024-MY</v>
          </cell>
          <cell r="C287" t="str">
            <v>Knee Support (1 Pair/Pk) (Ivory) L</v>
          </cell>
          <cell r="D287" t="str">
            <v>Wholesale</v>
          </cell>
          <cell r="E287" t="str">
            <v>Malaysian Ringgit</v>
          </cell>
          <cell r="F287">
            <v>415</v>
          </cell>
          <cell r="G287">
            <v>0</v>
          </cell>
          <cell r="H287">
            <v>461</v>
          </cell>
        </row>
        <row r="288">
          <cell r="B288" t="str">
            <v>SG012-033-MY</v>
          </cell>
          <cell r="C288" t="str">
            <v>Knee Support (1 Pair/Pk) (Gray) M</v>
          </cell>
          <cell r="D288" t="str">
            <v>Wholesale</v>
          </cell>
          <cell r="E288" t="str">
            <v>Malaysian Ringgit</v>
          </cell>
          <cell r="F288">
            <v>415</v>
          </cell>
          <cell r="G288">
            <v>0</v>
          </cell>
          <cell r="H288">
            <v>461</v>
          </cell>
        </row>
        <row r="289">
          <cell r="B289" t="str">
            <v>SG012-034-MY</v>
          </cell>
          <cell r="C289" t="str">
            <v>Knee Support (1 Pair/Pk) (Gray) L</v>
          </cell>
          <cell r="D289" t="str">
            <v>Wholesale</v>
          </cell>
          <cell r="E289" t="str">
            <v>Malaysian Ringgit</v>
          </cell>
          <cell r="F289">
            <v>415</v>
          </cell>
          <cell r="G289">
            <v>0</v>
          </cell>
          <cell r="H289">
            <v>461</v>
          </cell>
        </row>
        <row r="290">
          <cell r="B290" t="str">
            <v>SG012-MY</v>
          </cell>
          <cell r="C290" t="str">
            <v>Knee Support (1 Pair/Pk)</v>
          </cell>
          <cell r="D290" t="str">
            <v>Wholesale</v>
          </cell>
          <cell r="E290" t="str">
            <v>Malaysian Ringgit</v>
          </cell>
          <cell r="F290">
            <v>415</v>
          </cell>
          <cell r="G290">
            <v>0</v>
          </cell>
          <cell r="H290">
            <v>461</v>
          </cell>
        </row>
        <row r="291">
          <cell r="B291" t="str">
            <v>SG013-023-MY</v>
          </cell>
          <cell r="C291" t="str">
            <v>Wrist Support (1 Pair/Pk) (Ivory) M</v>
          </cell>
          <cell r="D291" t="str">
            <v>Wholesale</v>
          </cell>
          <cell r="E291" t="str">
            <v>Malaysian Ringgit</v>
          </cell>
          <cell r="F291">
            <v>225</v>
          </cell>
          <cell r="G291">
            <v>0</v>
          </cell>
          <cell r="H291">
            <v>250</v>
          </cell>
        </row>
        <row r="292">
          <cell r="B292" t="str">
            <v>SG013-024-MY</v>
          </cell>
          <cell r="C292" t="str">
            <v>Wrist Support (1 Pair/Pk) (Ivory) L</v>
          </cell>
          <cell r="D292" t="str">
            <v>Wholesale</v>
          </cell>
          <cell r="E292" t="str">
            <v>Malaysian Ringgit</v>
          </cell>
          <cell r="F292">
            <v>225</v>
          </cell>
          <cell r="G292">
            <v>0</v>
          </cell>
          <cell r="H292">
            <v>250</v>
          </cell>
        </row>
        <row r="293">
          <cell r="B293" t="str">
            <v>SG013-033-MY</v>
          </cell>
          <cell r="C293" t="str">
            <v>Wrist Support (1 Pair/Pk) (Gray) M</v>
          </cell>
          <cell r="D293" t="str">
            <v>Wholesale</v>
          </cell>
          <cell r="E293" t="str">
            <v>Malaysian Ringgit</v>
          </cell>
          <cell r="F293">
            <v>225</v>
          </cell>
          <cell r="G293">
            <v>0</v>
          </cell>
          <cell r="H293">
            <v>250</v>
          </cell>
        </row>
        <row r="294">
          <cell r="B294" t="str">
            <v>SG013-034-MY</v>
          </cell>
          <cell r="C294" t="str">
            <v>Wrist Support (1 Pair/Pk) (Gray) L</v>
          </cell>
          <cell r="D294" t="str">
            <v>Wholesale</v>
          </cell>
          <cell r="E294" t="str">
            <v>Malaysian Ringgit</v>
          </cell>
          <cell r="F294">
            <v>225</v>
          </cell>
          <cell r="G294">
            <v>0</v>
          </cell>
          <cell r="H294">
            <v>250</v>
          </cell>
        </row>
        <row r="295">
          <cell r="B295" t="str">
            <v>SG013-MY</v>
          </cell>
          <cell r="C295" t="str">
            <v>Wrist Support (1 Pair/Pk)</v>
          </cell>
          <cell r="D295" t="str">
            <v>Wholesale</v>
          </cell>
          <cell r="E295" t="str">
            <v>Malaysian Ringgit</v>
          </cell>
          <cell r="F295">
            <v>225</v>
          </cell>
          <cell r="G295">
            <v>0</v>
          </cell>
          <cell r="H295">
            <v>250</v>
          </cell>
        </row>
        <row r="296">
          <cell r="B296" t="str">
            <v>SG014-023-MY</v>
          </cell>
          <cell r="C296" t="str">
            <v>Ankle Supoort (1 Pair/Pk) (Ivory) M</v>
          </cell>
          <cell r="D296" t="str">
            <v>Wholesale</v>
          </cell>
          <cell r="E296" t="str">
            <v>Malaysian Ringgit</v>
          </cell>
          <cell r="F296">
            <v>225</v>
          </cell>
          <cell r="G296">
            <v>0</v>
          </cell>
          <cell r="H296">
            <v>250</v>
          </cell>
        </row>
        <row r="297">
          <cell r="B297" t="str">
            <v>SG014-024-MY</v>
          </cell>
          <cell r="C297" t="str">
            <v>Ankle Supoort (1 Pair/Pk) (Ivory) L</v>
          </cell>
          <cell r="D297" t="str">
            <v>Wholesale</v>
          </cell>
          <cell r="E297" t="str">
            <v>Malaysian Ringgit</v>
          </cell>
          <cell r="F297">
            <v>225</v>
          </cell>
          <cell r="G297">
            <v>0</v>
          </cell>
          <cell r="H297">
            <v>250</v>
          </cell>
        </row>
        <row r="298">
          <cell r="B298" t="str">
            <v>SG014-033-MY</v>
          </cell>
          <cell r="C298" t="str">
            <v>Ankle Supoort (1 Pair/Pk) (Gray) M</v>
          </cell>
          <cell r="D298" t="str">
            <v>Wholesale</v>
          </cell>
          <cell r="E298" t="str">
            <v>Malaysian Ringgit</v>
          </cell>
          <cell r="F298">
            <v>225</v>
          </cell>
          <cell r="G298">
            <v>0</v>
          </cell>
          <cell r="H298">
            <v>250</v>
          </cell>
        </row>
        <row r="299">
          <cell r="B299" t="str">
            <v>SG014-034-MY</v>
          </cell>
          <cell r="C299" t="str">
            <v>Ankle Supoort (1 Pair/Pk) (Gray) L</v>
          </cell>
          <cell r="D299" t="str">
            <v>Wholesale</v>
          </cell>
          <cell r="E299" t="str">
            <v>Malaysian Ringgit</v>
          </cell>
          <cell r="F299">
            <v>225</v>
          </cell>
          <cell r="G299">
            <v>0</v>
          </cell>
          <cell r="H299">
            <v>250</v>
          </cell>
        </row>
        <row r="300">
          <cell r="B300" t="str">
            <v>SG014-MY</v>
          </cell>
          <cell r="C300" t="str">
            <v>Ankle Support (1 Pair/Pk)</v>
          </cell>
          <cell r="D300" t="str">
            <v>Wholesale</v>
          </cell>
          <cell r="E300" t="str">
            <v>Malaysian Ringgit</v>
          </cell>
          <cell r="F300">
            <v>225</v>
          </cell>
          <cell r="G300">
            <v>0</v>
          </cell>
          <cell r="H300">
            <v>250</v>
          </cell>
        </row>
        <row r="301">
          <cell r="B301" t="str">
            <v>SG015-020-MY</v>
          </cell>
          <cell r="C301" t="str">
            <v>Waist Support (White)</v>
          </cell>
          <cell r="D301" t="str">
            <v>Wholesale</v>
          </cell>
          <cell r="E301" t="str">
            <v>Malaysian Ringgit</v>
          </cell>
          <cell r="F301">
            <v>835</v>
          </cell>
          <cell r="G301">
            <v>0</v>
          </cell>
          <cell r="H301">
            <v>928</v>
          </cell>
        </row>
        <row r="302">
          <cell r="B302" t="str">
            <v>SG015-MY</v>
          </cell>
          <cell r="C302" t="str">
            <v>Waist Support</v>
          </cell>
          <cell r="D302" t="str">
            <v>Wholesale</v>
          </cell>
          <cell r="E302" t="str">
            <v>Malaysian Ringgit</v>
          </cell>
          <cell r="F302">
            <v>835</v>
          </cell>
          <cell r="G302">
            <v>0</v>
          </cell>
          <cell r="H302">
            <v>928</v>
          </cell>
        </row>
        <row r="303">
          <cell r="B303" t="str">
            <v>TA38-013-MY</v>
          </cell>
          <cell r="C303" t="str">
            <v>Men's V-Neck Vest (Navy Blue) M</v>
          </cell>
          <cell r="D303" t="str">
            <v>Wholesale</v>
          </cell>
          <cell r="E303" t="str">
            <v>Malaysian Ringgit</v>
          </cell>
          <cell r="F303">
            <v>1510</v>
          </cell>
          <cell r="G303">
            <v>0</v>
          </cell>
          <cell r="H303">
            <v>1678</v>
          </cell>
        </row>
        <row r="304">
          <cell r="B304" t="str">
            <v>TA38-014-MY</v>
          </cell>
          <cell r="C304" t="str">
            <v>Men's V-Neck Vest (Navy Blue) L</v>
          </cell>
          <cell r="D304" t="str">
            <v>Wholesale</v>
          </cell>
          <cell r="E304" t="str">
            <v>Malaysian Ringgit</v>
          </cell>
          <cell r="F304">
            <v>1510</v>
          </cell>
          <cell r="G304">
            <v>0</v>
          </cell>
          <cell r="H304">
            <v>1678</v>
          </cell>
        </row>
        <row r="305">
          <cell r="B305" t="str">
            <v>TA38-016-MY</v>
          </cell>
          <cell r="C305" t="str">
            <v>Men's V-Neck Vest (Navy Blue) LL</v>
          </cell>
          <cell r="D305" t="str">
            <v>Wholesale</v>
          </cell>
          <cell r="E305" t="str">
            <v>Malaysian Ringgit</v>
          </cell>
          <cell r="F305">
            <v>1580</v>
          </cell>
          <cell r="G305">
            <v>0</v>
          </cell>
          <cell r="H305">
            <v>1755</v>
          </cell>
        </row>
        <row r="306">
          <cell r="B306" t="str">
            <v>TA38-MY</v>
          </cell>
          <cell r="C306" t="str">
            <v>Mens V-Neck Vest</v>
          </cell>
          <cell r="D306" t="str">
            <v>Wholesale</v>
          </cell>
          <cell r="E306" t="str">
            <v>Malaysian Ringgit</v>
          </cell>
          <cell r="F306">
            <v>1510</v>
          </cell>
          <cell r="G306">
            <v>0</v>
          </cell>
          <cell r="H306">
            <v>1678</v>
          </cell>
        </row>
        <row r="307">
          <cell r="B307" t="str">
            <v>TE02B-04B80-MY</v>
          </cell>
          <cell r="C307" t="str">
            <v>Toute Elle Corset Bra (Purple) B80</v>
          </cell>
          <cell r="D307" t="str">
            <v>Wholesale</v>
          </cell>
          <cell r="E307" t="str">
            <v>Malaysian Ringgit</v>
          </cell>
          <cell r="F307">
            <v>1125</v>
          </cell>
          <cell r="G307">
            <v>0</v>
          </cell>
          <cell r="H307">
            <v>1250</v>
          </cell>
        </row>
        <row r="308">
          <cell r="B308" t="str">
            <v>TE02B-04B85-MY</v>
          </cell>
          <cell r="C308" t="str">
            <v>Toute Elle Corset Bra (Purple) B85</v>
          </cell>
          <cell r="D308" t="str">
            <v>Wholesale</v>
          </cell>
          <cell r="E308" t="str">
            <v>Malaysian Ringgit</v>
          </cell>
          <cell r="F308">
            <v>1125</v>
          </cell>
          <cell r="G308">
            <v>0</v>
          </cell>
          <cell r="H308">
            <v>1250</v>
          </cell>
        </row>
        <row r="309">
          <cell r="B309" t="str">
            <v>TE02B-04B90-MY</v>
          </cell>
          <cell r="C309" t="str">
            <v>Toute Elle Corset Bra (Purple) B90</v>
          </cell>
          <cell r="D309" t="str">
            <v>Wholesale</v>
          </cell>
          <cell r="E309" t="str">
            <v>Malaysian Ringgit</v>
          </cell>
          <cell r="F309">
            <v>1125</v>
          </cell>
          <cell r="G309">
            <v>0</v>
          </cell>
          <cell r="H309">
            <v>1250</v>
          </cell>
        </row>
        <row r="310">
          <cell r="B310" t="str">
            <v>TE02B-04B95-MY</v>
          </cell>
          <cell r="C310" t="str">
            <v>Toute Elle Corset Bra (Purple) B95</v>
          </cell>
          <cell r="D310" t="str">
            <v>Wholesale</v>
          </cell>
          <cell r="E310" t="str">
            <v>Malaysian Ringgit</v>
          </cell>
          <cell r="F310">
            <v>1125</v>
          </cell>
          <cell r="G310">
            <v>0</v>
          </cell>
          <cell r="H310">
            <v>1250</v>
          </cell>
        </row>
        <row r="311">
          <cell r="B311" t="str">
            <v>TE02B-04C70-MY</v>
          </cell>
          <cell r="C311" t="str">
            <v>Toute Elle Corset Bra (Purple) C70</v>
          </cell>
          <cell r="D311" t="str">
            <v>Wholesale</v>
          </cell>
          <cell r="E311" t="str">
            <v>Malaysian Ringgit</v>
          </cell>
          <cell r="F311">
            <v>1125</v>
          </cell>
          <cell r="G311">
            <v>0</v>
          </cell>
          <cell r="H311">
            <v>1250</v>
          </cell>
        </row>
        <row r="312">
          <cell r="B312" t="str">
            <v>TE02B-04C85-MY</v>
          </cell>
          <cell r="C312" t="str">
            <v>Toute Elle Corset Bra (Purple) C85</v>
          </cell>
          <cell r="D312" t="str">
            <v>Wholesale</v>
          </cell>
          <cell r="E312" t="str">
            <v>Malaysian Ringgit</v>
          </cell>
          <cell r="F312">
            <v>1125</v>
          </cell>
          <cell r="G312">
            <v>0</v>
          </cell>
          <cell r="H312">
            <v>1250</v>
          </cell>
        </row>
        <row r="313">
          <cell r="B313" t="str">
            <v>TE02B-04C90-MY</v>
          </cell>
          <cell r="C313" t="str">
            <v>Toute Elle Corset Bra (Purple) C90</v>
          </cell>
          <cell r="D313" t="str">
            <v>Wholesale</v>
          </cell>
          <cell r="E313" t="str">
            <v>Malaysian Ringgit</v>
          </cell>
          <cell r="F313">
            <v>1125</v>
          </cell>
          <cell r="G313">
            <v>0</v>
          </cell>
          <cell r="H313">
            <v>1250</v>
          </cell>
        </row>
        <row r="314">
          <cell r="B314" t="str">
            <v>TE02B-04C95-MY</v>
          </cell>
          <cell r="C314" t="str">
            <v>Toute Elle Corset Bra (Purple) C95</v>
          </cell>
          <cell r="D314" t="str">
            <v>Wholesale</v>
          </cell>
          <cell r="E314" t="str">
            <v>Malaysian Ringgit</v>
          </cell>
          <cell r="F314">
            <v>1125</v>
          </cell>
          <cell r="G314">
            <v>0</v>
          </cell>
          <cell r="H314">
            <v>1250</v>
          </cell>
        </row>
        <row r="315">
          <cell r="B315" t="str">
            <v>TE02B-04D70-MY</v>
          </cell>
          <cell r="C315" t="str">
            <v>Toute Elle Corset Bra (Purple) D70</v>
          </cell>
          <cell r="D315" t="str">
            <v>Wholesale</v>
          </cell>
          <cell r="E315" t="str">
            <v>Malaysian Ringgit</v>
          </cell>
          <cell r="F315">
            <v>1125</v>
          </cell>
          <cell r="G315">
            <v>0</v>
          </cell>
          <cell r="H315">
            <v>1250</v>
          </cell>
        </row>
        <row r="316">
          <cell r="B316" t="str">
            <v>TE02B-04D80-MY</v>
          </cell>
          <cell r="C316" t="str">
            <v>Toute Elle Corset Bra (Purple) D80</v>
          </cell>
          <cell r="D316" t="str">
            <v>Wholesale</v>
          </cell>
          <cell r="E316" t="str">
            <v>Malaysian Ringgit</v>
          </cell>
          <cell r="F316">
            <v>1125</v>
          </cell>
          <cell r="G316">
            <v>0</v>
          </cell>
          <cell r="H316">
            <v>1250</v>
          </cell>
        </row>
        <row r="317">
          <cell r="B317" t="str">
            <v>TE02B-04D85-MY</v>
          </cell>
          <cell r="C317" t="str">
            <v>Toute Elle Corset Bra (Purple) D85</v>
          </cell>
          <cell r="D317" t="str">
            <v>Wholesale</v>
          </cell>
          <cell r="E317" t="str">
            <v>Malaysian Ringgit</v>
          </cell>
          <cell r="F317">
            <v>1125</v>
          </cell>
          <cell r="G317">
            <v>0</v>
          </cell>
          <cell r="H317">
            <v>1250</v>
          </cell>
        </row>
        <row r="318">
          <cell r="B318" t="str">
            <v>TE02B-04D90-MY</v>
          </cell>
          <cell r="C318" t="str">
            <v>Toute Elle Corset Bra (Purple) D90</v>
          </cell>
          <cell r="D318" t="str">
            <v>Wholesale</v>
          </cell>
          <cell r="E318" t="str">
            <v>Malaysian Ringgit</v>
          </cell>
          <cell r="F318">
            <v>1125</v>
          </cell>
          <cell r="G318">
            <v>0</v>
          </cell>
          <cell r="H318">
            <v>1250</v>
          </cell>
        </row>
        <row r="319">
          <cell r="B319" t="str">
            <v>TE02B-04D95-MY</v>
          </cell>
          <cell r="C319" t="str">
            <v>Toute Elle Corset Bra (Purple) D95</v>
          </cell>
          <cell r="D319" t="str">
            <v>Wholesale</v>
          </cell>
          <cell r="E319" t="str">
            <v>Malaysian Ringgit</v>
          </cell>
          <cell r="F319">
            <v>1125</v>
          </cell>
          <cell r="G319">
            <v>0</v>
          </cell>
          <cell r="H319">
            <v>1250</v>
          </cell>
        </row>
        <row r="320">
          <cell r="B320" t="str">
            <v>TE02B-04E70-MY</v>
          </cell>
          <cell r="C320" t="str">
            <v>Toute Elle Corset Bra (Purple) E70</v>
          </cell>
          <cell r="D320" t="str">
            <v>Wholesale</v>
          </cell>
          <cell r="E320" t="str">
            <v>Malaysian Ringgit</v>
          </cell>
          <cell r="F320">
            <v>1125</v>
          </cell>
          <cell r="G320">
            <v>0</v>
          </cell>
          <cell r="H320">
            <v>1250</v>
          </cell>
        </row>
        <row r="321">
          <cell r="B321" t="str">
            <v>TE02B-04E75-MY</v>
          </cell>
          <cell r="C321" t="str">
            <v>Toute Elle Corset Bra (Purple) E75</v>
          </cell>
          <cell r="D321" t="str">
            <v>Wholesale</v>
          </cell>
          <cell r="E321" t="str">
            <v>Malaysian Ringgit</v>
          </cell>
          <cell r="F321">
            <v>1125</v>
          </cell>
          <cell r="G321">
            <v>0</v>
          </cell>
          <cell r="H321">
            <v>1250</v>
          </cell>
        </row>
        <row r="322">
          <cell r="B322" t="str">
            <v>TE02B-04E80-MY</v>
          </cell>
          <cell r="C322" t="str">
            <v>Toute Elle Corset Bra (Purple) E80</v>
          </cell>
          <cell r="D322" t="str">
            <v>Wholesale</v>
          </cell>
          <cell r="E322" t="str">
            <v>Malaysian Ringgit</v>
          </cell>
          <cell r="F322">
            <v>1125</v>
          </cell>
          <cell r="G322">
            <v>0</v>
          </cell>
          <cell r="H322">
            <v>1250</v>
          </cell>
        </row>
        <row r="323">
          <cell r="B323" t="str">
            <v>TE02B-04E85-MY</v>
          </cell>
          <cell r="C323" t="str">
            <v>Toute Elle Corset Bra (Purple) E85</v>
          </cell>
          <cell r="D323" t="str">
            <v>Wholesale</v>
          </cell>
          <cell r="E323" t="str">
            <v>Malaysian Ringgit</v>
          </cell>
          <cell r="F323">
            <v>1125</v>
          </cell>
          <cell r="G323">
            <v>0</v>
          </cell>
          <cell r="H323">
            <v>1250</v>
          </cell>
        </row>
        <row r="324">
          <cell r="B324" t="str">
            <v>TE02B-04E90-MY</v>
          </cell>
          <cell r="C324" t="str">
            <v>Toute Elle Corset Bra (Purple) E90</v>
          </cell>
          <cell r="D324" t="str">
            <v>Wholesale</v>
          </cell>
          <cell r="E324" t="str">
            <v>Malaysian Ringgit</v>
          </cell>
          <cell r="F324">
            <v>1125</v>
          </cell>
          <cell r="G324">
            <v>0</v>
          </cell>
          <cell r="H324">
            <v>1250</v>
          </cell>
        </row>
        <row r="325">
          <cell r="B325" t="str">
            <v>TE02B-04E95-MY</v>
          </cell>
          <cell r="C325" t="str">
            <v>Toute Elle Corset Bra (Purple) E95</v>
          </cell>
          <cell r="D325" t="str">
            <v>Wholesale</v>
          </cell>
          <cell r="E325" t="str">
            <v>Malaysian Ringgit</v>
          </cell>
          <cell r="F325">
            <v>1125</v>
          </cell>
          <cell r="G325">
            <v>0</v>
          </cell>
          <cell r="H325">
            <v>1250</v>
          </cell>
        </row>
        <row r="326">
          <cell r="B326" t="str">
            <v>TE11-04C90-MY</v>
          </cell>
          <cell r="C326" t="str">
            <v>Toute Elle Bra (Purple) C90</v>
          </cell>
          <cell r="D326" t="str">
            <v>Wholesale</v>
          </cell>
          <cell r="E326" t="str">
            <v>Malaysian Ringgit</v>
          </cell>
          <cell r="F326">
            <v>810</v>
          </cell>
          <cell r="G326">
            <v>0</v>
          </cell>
          <cell r="H326">
            <v>900</v>
          </cell>
        </row>
        <row r="327">
          <cell r="B327" t="str">
            <v>TE11-04D70-MY</v>
          </cell>
          <cell r="C327" t="str">
            <v>Toute Elle Bra (Purple) D70</v>
          </cell>
          <cell r="D327" t="str">
            <v>Wholesale</v>
          </cell>
          <cell r="E327" t="str">
            <v>Malaysian Ringgit</v>
          </cell>
          <cell r="F327">
            <v>810</v>
          </cell>
          <cell r="G327">
            <v>0</v>
          </cell>
          <cell r="H327">
            <v>900</v>
          </cell>
        </row>
        <row r="328">
          <cell r="B328" t="str">
            <v>TE11-04D95-MY</v>
          </cell>
          <cell r="C328" t="str">
            <v>Toute Elle Bra (Purple) D95</v>
          </cell>
          <cell r="D328" t="str">
            <v>Wholesale</v>
          </cell>
          <cell r="E328" t="str">
            <v>Malaysian Ringgit</v>
          </cell>
          <cell r="F328">
            <v>810</v>
          </cell>
          <cell r="G328">
            <v>0</v>
          </cell>
          <cell r="H328">
            <v>900</v>
          </cell>
        </row>
        <row r="329">
          <cell r="B329" t="str">
            <v>TE11-04E70-MY</v>
          </cell>
          <cell r="C329" t="str">
            <v>Toute Elle Bra (Purple) E70</v>
          </cell>
          <cell r="D329" t="str">
            <v>Wholesale</v>
          </cell>
          <cell r="E329" t="str">
            <v>Malaysian Ringgit</v>
          </cell>
          <cell r="F329">
            <v>810</v>
          </cell>
          <cell r="G329">
            <v>0</v>
          </cell>
          <cell r="H329">
            <v>900</v>
          </cell>
        </row>
        <row r="330">
          <cell r="B330" t="str">
            <v>TE11-04E75-MY</v>
          </cell>
          <cell r="C330" t="str">
            <v>Toute Elle Bra (Purple) E75</v>
          </cell>
          <cell r="D330" t="str">
            <v>Wholesale</v>
          </cell>
          <cell r="E330" t="str">
            <v>Malaysian Ringgit</v>
          </cell>
          <cell r="F330">
            <v>810</v>
          </cell>
          <cell r="G330">
            <v>0</v>
          </cell>
          <cell r="H330">
            <v>900</v>
          </cell>
        </row>
        <row r="331">
          <cell r="B331" t="str">
            <v>TE12-0490-MY</v>
          </cell>
          <cell r="C331" t="str">
            <v>Toute Elle Long Corset (Purple) 90</v>
          </cell>
          <cell r="D331" t="str">
            <v>Wholesale</v>
          </cell>
          <cell r="E331" t="str">
            <v>Malaysian Ringgit</v>
          </cell>
          <cell r="F331">
            <v>880</v>
          </cell>
          <cell r="G331">
            <v>0</v>
          </cell>
          <cell r="H331">
            <v>978</v>
          </cell>
        </row>
        <row r="332">
          <cell r="B332" t="str">
            <v>TE21-13C90-MY</v>
          </cell>
          <cell r="C332" t="str">
            <v>New Toute Elle Corset Bra (Beige) C90</v>
          </cell>
          <cell r="D332" t="str">
            <v>Wholesale</v>
          </cell>
          <cell r="E332" t="str">
            <v>Malaysian Ringgit</v>
          </cell>
          <cell r="F332">
            <v>1155</v>
          </cell>
          <cell r="G332">
            <v>0</v>
          </cell>
          <cell r="H332">
            <v>1283</v>
          </cell>
        </row>
        <row r="333">
          <cell r="B333" t="str">
            <v>TE21-13D70-MY</v>
          </cell>
          <cell r="C333" t="str">
            <v>New Toute Elle Corset Bra (Beige) D70</v>
          </cell>
          <cell r="D333" t="str">
            <v>Wholesale</v>
          </cell>
          <cell r="E333" t="str">
            <v>Malaysian Ringgit</v>
          </cell>
          <cell r="F333">
            <v>1155</v>
          </cell>
          <cell r="G333">
            <v>0</v>
          </cell>
          <cell r="H333">
            <v>1283</v>
          </cell>
        </row>
        <row r="334">
          <cell r="B334" t="str">
            <v>TE21-13D75-MY</v>
          </cell>
          <cell r="C334" t="str">
            <v>New Toute Elle Corset Bra (Beige) D75</v>
          </cell>
          <cell r="D334" t="str">
            <v>Wholesale</v>
          </cell>
          <cell r="E334" t="str">
            <v>Malaysian Ringgit</v>
          </cell>
          <cell r="F334">
            <v>1155</v>
          </cell>
          <cell r="G334">
            <v>0</v>
          </cell>
          <cell r="H334">
            <v>1283</v>
          </cell>
        </row>
        <row r="335">
          <cell r="B335" t="str">
            <v>TE21-13D85-MY</v>
          </cell>
          <cell r="C335" t="str">
            <v>New Toute Elle Corset Bra (Beige) D85</v>
          </cell>
          <cell r="D335" t="str">
            <v>Wholesale</v>
          </cell>
          <cell r="E335" t="str">
            <v>Malaysian Ringgit</v>
          </cell>
          <cell r="F335">
            <v>1155</v>
          </cell>
          <cell r="G335">
            <v>0</v>
          </cell>
          <cell r="H335">
            <v>1283</v>
          </cell>
        </row>
        <row r="336">
          <cell r="B336" t="str">
            <v>TE21-13D90-MY</v>
          </cell>
          <cell r="C336" t="str">
            <v>New Toute Elle Corset Bra (Beige) D90</v>
          </cell>
          <cell r="D336" t="str">
            <v>Wholesale</v>
          </cell>
          <cell r="E336" t="str">
            <v>Malaysian Ringgit</v>
          </cell>
          <cell r="F336">
            <v>1155</v>
          </cell>
          <cell r="G336">
            <v>0</v>
          </cell>
          <cell r="H336">
            <v>1283</v>
          </cell>
        </row>
        <row r="337">
          <cell r="B337" t="str">
            <v>TE21-13E70-MY</v>
          </cell>
          <cell r="C337" t="str">
            <v>New Toute Elle Corset Bra (Beige) E70</v>
          </cell>
          <cell r="D337" t="str">
            <v>Wholesale</v>
          </cell>
          <cell r="E337" t="str">
            <v>Malaysian Ringgit</v>
          </cell>
          <cell r="F337">
            <v>1155</v>
          </cell>
          <cell r="G337">
            <v>0</v>
          </cell>
          <cell r="H337">
            <v>1283</v>
          </cell>
        </row>
        <row r="338">
          <cell r="B338" t="str">
            <v>TE21-13E75-MY</v>
          </cell>
          <cell r="C338" t="str">
            <v>New Toute Elle Corset Bra (Beige) E75</v>
          </cell>
          <cell r="D338" t="str">
            <v>Wholesale</v>
          </cell>
          <cell r="E338" t="str">
            <v>Malaysian Ringgit</v>
          </cell>
          <cell r="F338">
            <v>1155</v>
          </cell>
          <cell r="G338">
            <v>0</v>
          </cell>
          <cell r="H338">
            <v>1283</v>
          </cell>
        </row>
        <row r="339">
          <cell r="B339" t="str">
            <v>TE21-13E80-MY</v>
          </cell>
          <cell r="C339" t="str">
            <v>New Toute Elle Corset Bra (Beige) E80</v>
          </cell>
          <cell r="D339" t="str">
            <v>Wholesale</v>
          </cell>
          <cell r="E339" t="str">
            <v>Malaysian Ringgit</v>
          </cell>
          <cell r="F339">
            <v>1155</v>
          </cell>
          <cell r="G339">
            <v>0</v>
          </cell>
          <cell r="H339">
            <v>1283</v>
          </cell>
        </row>
        <row r="340">
          <cell r="B340" t="str">
            <v>TE21-13E85-MY</v>
          </cell>
          <cell r="C340" t="str">
            <v>New Toute Elle Corset Bra (Beige) E85</v>
          </cell>
          <cell r="D340" t="str">
            <v>Wholesale</v>
          </cell>
          <cell r="E340" t="str">
            <v>Malaysian Ringgit</v>
          </cell>
          <cell r="F340">
            <v>1155</v>
          </cell>
          <cell r="G340">
            <v>0</v>
          </cell>
          <cell r="H340">
            <v>1283</v>
          </cell>
        </row>
        <row r="341">
          <cell r="B341" t="str">
            <v>TW33-MY</v>
          </cell>
          <cell r="C341" t="str">
            <v>Consultant Booklet</v>
          </cell>
          <cell r="D341" t="str">
            <v>Wholesale</v>
          </cell>
          <cell r="E341" t="str">
            <v>Malaysian Ringgit</v>
          </cell>
          <cell r="F341">
            <v>15</v>
          </cell>
          <cell r="G341">
            <v>0</v>
          </cell>
          <cell r="H341">
            <v>0</v>
          </cell>
        </row>
        <row r="342">
          <cell r="B342" t="str">
            <v>TW34-MY</v>
          </cell>
          <cell r="C342" t="str">
            <v>Application Form</v>
          </cell>
          <cell r="D342" t="str">
            <v>Wholesale</v>
          </cell>
          <cell r="E342" t="str">
            <v>Malaysian Ringgit</v>
          </cell>
          <cell r="F342">
            <v>1</v>
          </cell>
          <cell r="G342">
            <v>0</v>
          </cell>
          <cell r="H342">
            <v>0</v>
          </cell>
        </row>
        <row r="343">
          <cell r="B343" t="str">
            <v>TW35-MY</v>
          </cell>
          <cell r="C343" t="str">
            <v>International Sponsorship Application  Agreement</v>
          </cell>
          <cell r="D343" t="str">
            <v>Wholesale</v>
          </cell>
          <cell r="E343" t="str">
            <v>Malaysian Ringgit</v>
          </cell>
          <cell r="F343">
            <v>1</v>
          </cell>
          <cell r="G343">
            <v>0</v>
          </cell>
          <cell r="H343">
            <v>0</v>
          </cell>
        </row>
        <row r="344">
          <cell r="B344" t="str">
            <v>TW50-MY</v>
          </cell>
          <cell r="C344" t="str">
            <v>Measurement Tape</v>
          </cell>
          <cell r="D344" t="str">
            <v>Wholesale</v>
          </cell>
          <cell r="E344" t="str">
            <v>Malaysian Ringgit</v>
          </cell>
          <cell r="F344">
            <v>15</v>
          </cell>
          <cell r="G344">
            <v>0</v>
          </cell>
          <cell r="H344">
            <v>0</v>
          </cell>
        </row>
        <row r="345">
          <cell r="B345" t="str">
            <v>TW51-MY</v>
          </cell>
          <cell r="C345" t="str">
            <v>NEFFUL Pen</v>
          </cell>
          <cell r="D345" t="str">
            <v>Wholesale</v>
          </cell>
          <cell r="E345" t="str">
            <v>Malaysian Ringgit</v>
          </cell>
          <cell r="F345">
            <v>5</v>
          </cell>
          <cell r="G345">
            <v>0</v>
          </cell>
          <cell r="H345">
            <v>0</v>
          </cell>
        </row>
        <row r="346">
          <cell r="B346" t="str">
            <v>TW91-MY</v>
          </cell>
          <cell r="C346" t="str">
            <v>Blue MOON CRYSTAL Clip</v>
          </cell>
          <cell r="D346" t="str">
            <v>Wholesale</v>
          </cell>
          <cell r="E346" t="str">
            <v>Malaysian Ringgit</v>
          </cell>
          <cell r="F346">
            <v>305</v>
          </cell>
          <cell r="G346">
            <v>0</v>
          </cell>
          <cell r="H346">
            <v>339</v>
          </cell>
        </row>
        <row r="347">
          <cell r="B347" t="str">
            <v>TW92-MY</v>
          </cell>
          <cell r="C347" t="str">
            <v>Purple CHARM CRYSTAL Clip</v>
          </cell>
          <cell r="D347" t="str">
            <v>Wholesale</v>
          </cell>
          <cell r="E347" t="str">
            <v>Malaysian Ringgit</v>
          </cell>
          <cell r="F347">
            <v>335</v>
          </cell>
          <cell r="G347">
            <v>0</v>
          </cell>
          <cell r="H347">
            <v>372</v>
          </cell>
        </row>
        <row r="348">
          <cell r="B348" t="str">
            <v>UW144-05110-MY</v>
          </cell>
          <cell r="C348" t="str">
            <v>Girl's Panties (Pink) 110cm</v>
          </cell>
          <cell r="D348" t="str">
            <v>Wholesale</v>
          </cell>
          <cell r="E348" t="str">
            <v>Malaysian Ringgit</v>
          </cell>
          <cell r="F348">
            <v>230</v>
          </cell>
          <cell r="G348">
            <v>0</v>
          </cell>
          <cell r="H348">
            <v>256</v>
          </cell>
        </row>
        <row r="349">
          <cell r="B349" t="str">
            <v>UW144-MY</v>
          </cell>
          <cell r="C349" t="str">
            <v>Girl's Panties</v>
          </cell>
          <cell r="D349" t="str">
            <v>Wholesale</v>
          </cell>
          <cell r="E349" t="str">
            <v>Malaysian Ringgit</v>
          </cell>
          <cell r="F349">
            <v>230</v>
          </cell>
          <cell r="G349">
            <v>0</v>
          </cell>
          <cell r="H349">
            <v>256</v>
          </cell>
        </row>
        <row r="350">
          <cell r="B350" t="str">
            <v>UW150-163-MY</v>
          </cell>
          <cell r="C350" t="str">
            <v>Lady's Short-Sleeve Undershirt (Lilac) M</v>
          </cell>
          <cell r="D350" t="str">
            <v>Wholesale</v>
          </cell>
          <cell r="E350" t="str">
            <v>Malaysian Ringgit</v>
          </cell>
          <cell r="F350">
            <v>650</v>
          </cell>
          <cell r="G350">
            <v>0</v>
          </cell>
          <cell r="H350">
            <v>722</v>
          </cell>
        </row>
        <row r="351">
          <cell r="B351" t="str">
            <v>UW150-164-MY</v>
          </cell>
          <cell r="C351" t="str">
            <v>Lady's Short-Sleeve Undershirt (Lilac) L</v>
          </cell>
          <cell r="D351" t="str">
            <v>Wholesale</v>
          </cell>
          <cell r="E351" t="str">
            <v>Malaysian Ringgit</v>
          </cell>
          <cell r="F351">
            <v>650</v>
          </cell>
          <cell r="G351">
            <v>0</v>
          </cell>
          <cell r="H351">
            <v>722</v>
          </cell>
        </row>
        <row r="352">
          <cell r="B352" t="str">
            <v>UW150-166-MY</v>
          </cell>
          <cell r="C352" t="str">
            <v>Lady's Short-Sleeve Undershirt (Lilac) LL</v>
          </cell>
          <cell r="D352" t="str">
            <v>Wholesale</v>
          </cell>
          <cell r="E352" t="str">
            <v>Malaysian Ringgit</v>
          </cell>
          <cell r="F352">
            <v>680</v>
          </cell>
          <cell r="G352">
            <v>0</v>
          </cell>
          <cell r="H352">
            <v>755</v>
          </cell>
        </row>
        <row r="353">
          <cell r="B353" t="str">
            <v>UW150-MY</v>
          </cell>
          <cell r="C353" t="str">
            <v>Lady's Short-Sleeve Undershirt</v>
          </cell>
          <cell r="D353" t="str">
            <v>Wholesale</v>
          </cell>
          <cell r="E353" t="str">
            <v>Malaysian Ringgit</v>
          </cell>
          <cell r="F353">
            <v>650</v>
          </cell>
          <cell r="G353">
            <v>0</v>
          </cell>
          <cell r="H353">
            <v>722</v>
          </cell>
        </row>
        <row r="354">
          <cell r="B354" t="str">
            <v>UW151-082-MY</v>
          </cell>
          <cell r="C354" t="str">
            <v>Lady's Camisole Undershirt (Black) S</v>
          </cell>
          <cell r="D354" t="str">
            <v>Wholesale</v>
          </cell>
          <cell r="E354" t="str">
            <v>Malaysian Ringgit</v>
          </cell>
          <cell r="F354">
            <v>400</v>
          </cell>
          <cell r="G354">
            <v>0</v>
          </cell>
          <cell r="H354">
            <v>444</v>
          </cell>
        </row>
        <row r="355">
          <cell r="B355" t="str">
            <v>UW151-083-MY</v>
          </cell>
          <cell r="C355" t="str">
            <v>Lady's Camisole Undershirt (Black) M</v>
          </cell>
          <cell r="D355" t="str">
            <v>Wholesale</v>
          </cell>
          <cell r="E355" t="str">
            <v>Malaysian Ringgit</v>
          </cell>
          <cell r="F355">
            <v>400</v>
          </cell>
          <cell r="G355">
            <v>0</v>
          </cell>
          <cell r="H355">
            <v>444</v>
          </cell>
        </row>
        <row r="356">
          <cell r="B356" t="str">
            <v>UW151-084-MY</v>
          </cell>
          <cell r="C356" t="str">
            <v>Lady's Camisole Undershirt (Black) L</v>
          </cell>
          <cell r="D356" t="str">
            <v>Wholesale</v>
          </cell>
          <cell r="E356" t="str">
            <v>Malaysian Ringgit</v>
          </cell>
          <cell r="F356">
            <v>400</v>
          </cell>
          <cell r="G356">
            <v>0</v>
          </cell>
          <cell r="H356">
            <v>444</v>
          </cell>
        </row>
        <row r="357">
          <cell r="B357" t="str">
            <v>UW151-086-MY</v>
          </cell>
          <cell r="C357" t="str">
            <v>Lady's Camisole Undershirt (Black) LL</v>
          </cell>
          <cell r="D357" t="str">
            <v>Wholesale</v>
          </cell>
          <cell r="E357" t="str">
            <v>Malaysian Ringgit</v>
          </cell>
          <cell r="F357">
            <v>430</v>
          </cell>
          <cell r="G357">
            <v>0</v>
          </cell>
          <cell r="H357">
            <v>478</v>
          </cell>
        </row>
        <row r="358">
          <cell r="B358" t="str">
            <v>UW151-MY</v>
          </cell>
          <cell r="C358" t="str">
            <v>Lady's Camisole Undershirt</v>
          </cell>
          <cell r="D358" t="str">
            <v>Wholesale</v>
          </cell>
          <cell r="E358" t="str">
            <v>Malaysian Ringgit</v>
          </cell>
          <cell r="F358">
            <v>400</v>
          </cell>
          <cell r="G358">
            <v>0</v>
          </cell>
          <cell r="H358">
            <v>444</v>
          </cell>
        </row>
        <row r="359">
          <cell r="B359" t="str">
            <v>UW152-082-MY</v>
          </cell>
          <cell r="C359" t="str">
            <v>Lady's Sleeveless Undershirt (Black) S</v>
          </cell>
          <cell r="D359" t="str">
            <v>Wholesale</v>
          </cell>
          <cell r="E359" t="str">
            <v>Malaysian Ringgit</v>
          </cell>
          <cell r="F359">
            <v>550</v>
          </cell>
          <cell r="G359">
            <v>0</v>
          </cell>
          <cell r="H359">
            <v>611</v>
          </cell>
        </row>
        <row r="360">
          <cell r="B360" t="str">
            <v>UW152-083-MY</v>
          </cell>
          <cell r="C360" t="str">
            <v>Lady's Sleeveless Undershirt (Black) M</v>
          </cell>
          <cell r="D360" t="str">
            <v>Wholesale</v>
          </cell>
          <cell r="E360" t="str">
            <v>Malaysian Ringgit</v>
          </cell>
          <cell r="F360">
            <v>550</v>
          </cell>
          <cell r="G360">
            <v>0</v>
          </cell>
          <cell r="H360">
            <v>611</v>
          </cell>
        </row>
        <row r="361">
          <cell r="B361" t="str">
            <v>UW152-084-MY</v>
          </cell>
          <cell r="C361" t="str">
            <v>Lady's Sleeveless Undershirt (Black) L</v>
          </cell>
          <cell r="D361" t="str">
            <v>Wholesale</v>
          </cell>
          <cell r="E361" t="str">
            <v>Malaysian Ringgit</v>
          </cell>
          <cell r="F361">
            <v>550</v>
          </cell>
          <cell r="G361">
            <v>0</v>
          </cell>
          <cell r="H361">
            <v>611</v>
          </cell>
        </row>
        <row r="362">
          <cell r="B362" t="str">
            <v>UW152-086-MY</v>
          </cell>
          <cell r="C362" t="str">
            <v>Lady's Sleeveless Undershirt (Black) LL</v>
          </cell>
          <cell r="D362" t="str">
            <v>Wholesale</v>
          </cell>
          <cell r="E362" t="str">
            <v>Malaysian Ringgit</v>
          </cell>
          <cell r="F362">
            <v>580</v>
          </cell>
          <cell r="G362">
            <v>0</v>
          </cell>
          <cell r="H362">
            <v>644</v>
          </cell>
        </row>
        <row r="363">
          <cell r="B363" t="str">
            <v>UW152-163-MY</v>
          </cell>
          <cell r="C363" t="str">
            <v>Lady's Sleeveless Undershirt (Lilac) M</v>
          </cell>
          <cell r="D363" t="str">
            <v>Wholesale</v>
          </cell>
          <cell r="E363" t="str">
            <v>Malaysian Ringgit</v>
          </cell>
          <cell r="F363">
            <v>550</v>
          </cell>
          <cell r="G363">
            <v>0</v>
          </cell>
          <cell r="H363">
            <v>611</v>
          </cell>
        </row>
        <row r="364">
          <cell r="B364" t="str">
            <v>UW152-164-MY</v>
          </cell>
          <cell r="C364" t="str">
            <v>Lady's Sleeveless Undershirt (Lilac) L</v>
          </cell>
          <cell r="D364" t="str">
            <v>Wholesale</v>
          </cell>
          <cell r="E364" t="str">
            <v>Malaysian Ringgit</v>
          </cell>
          <cell r="F364">
            <v>550</v>
          </cell>
          <cell r="G364">
            <v>0</v>
          </cell>
          <cell r="H364">
            <v>611</v>
          </cell>
        </row>
        <row r="365">
          <cell r="B365" t="str">
            <v>UW152-166-MY</v>
          </cell>
          <cell r="C365" t="str">
            <v>Lady's Sleeveless Undershirt (Lilac) LL</v>
          </cell>
          <cell r="D365" t="str">
            <v>Wholesale</v>
          </cell>
          <cell r="E365" t="str">
            <v>Malaysian Ringgit</v>
          </cell>
          <cell r="F365">
            <v>580</v>
          </cell>
          <cell r="G365">
            <v>0</v>
          </cell>
          <cell r="H365">
            <v>644</v>
          </cell>
        </row>
        <row r="366">
          <cell r="B366" t="str">
            <v>UW152-MY</v>
          </cell>
          <cell r="C366" t="str">
            <v>Lady's Sleeveless Undershirt</v>
          </cell>
          <cell r="D366" t="str">
            <v>Wholesale</v>
          </cell>
          <cell r="E366" t="str">
            <v>Malaysian Ringgit</v>
          </cell>
          <cell r="F366">
            <v>550</v>
          </cell>
          <cell r="G366">
            <v>0</v>
          </cell>
          <cell r="H366">
            <v>611</v>
          </cell>
        </row>
        <row r="367">
          <cell r="B367" t="str">
            <v>UW153-082-MY</v>
          </cell>
          <cell r="C367" t="str">
            <v>Lady's Scoopneck Long Undershirt (Black) S</v>
          </cell>
          <cell r="D367" t="str">
            <v>Wholesale</v>
          </cell>
          <cell r="E367" t="str">
            <v>Malaysian Ringgit</v>
          </cell>
          <cell r="F367">
            <v>645</v>
          </cell>
          <cell r="G367">
            <v>0</v>
          </cell>
          <cell r="H367">
            <v>717</v>
          </cell>
        </row>
        <row r="368">
          <cell r="B368" t="str">
            <v>UW153-083-MY</v>
          </cell>
          <cell r="C368" t="str">
            <v>Lady's Scoopneck Long Undershirt (Black) M</v>
          </cell>
          <cell r="D368" t="str">
            <v>Wholesale</v>
          </cell>
          <cell r="E368" t="str">
            <v>Malaysian Ringgit</v>
          </cell>
          <cell r="F368">
            <v>645</v>
          </cell>
          <cell r="G368">
            <v>0</v>
          </cell>
          <cell r="H368">
            <v>717</v>
          </cell>
        </row>
        <row r="369">
          <cell r="B369" t="str">
            <v>UW153-084-MY</v>
          </cell>
          <cell r="C369" t="str">
            <v>Lady's Scoopneck Long Undershirt (Black) L</v>
          </cell>
          <cell r="D369" t="str">
            <v>Wholesale</v>
          </cell>
          <cell r="E369" t="str">
            <v>Malaysian Ringgit</v>
          </cell>
          <cell r="F369">
            <v>645</v>
          </cell>
          <cell r="G369">
            <v>0</v>
          </cell>
          <cell r="H369">
            <v>717</v>
          </cell>
        </row>
        <row r="370">
          <cell r="B370" t="str">
            <v>UW153-086-MY</v>
          </cell>
          <cell r="C370" t="str">
            <v>Lady's Scoopneck Long Undershirt (Black) LL</v>
          </cell>
          <cell r="D370" t="str">
            <v>Wholesale</v>
          </cell>
          <cell r="E370" t="str">
            <v>Malaysian Ringgit</v>
          </cell>
          <cell r="F370">
            <v>670</v>
          </cell>
          <cell r="G370">
            <v>0</v>
          </cell>
          <cell r="H370">
            <v>744</v>
          </cell>
        </row>
        <row r="371">
          <cell r="B371" t="str">
            <v>UW153-MY</v>
          </cell>
          <cell r="C371" t="str">
            <v>Lady's Scoopneck Long Undershirt</v>
          </cell>
          <cell r="D371" t="str">
            <v>Wholesale</v>
          </cell>
          <cell r="E371" t="str">
            <v>Malaysian Ringgit</v>
          </cell>
          <cell r="F371">
            <v>645</v>
          </cell>
          <cell r="G371">
            <v>0</v>
          </cell>
          <cell r="H371">
            <v>717</v>
          </cell>
        </row>
        <row r="372">
          <cell r="B372" t="str">
            <v>UW154-033-MY</v>
          </cell>
          <cell r="C372" t="str">
            <v>Men's Short-Sleeve Undershirt (Gray) M</v>
          </cell>
          <cell r="D372" t="str">
            <v>Wholesale</v>
          </cell>
          <cell r="E372" t="str">
            <v>Malaysian Ringgit</v>
          </cell>
          <cell r="F372">
            <v>690</v>
          </cell>
          <cell r="G372">
            <v>0</v>
          </cell>
          <cell r="H372">
            <v>767</v>
          </cell>
        </row>
        <row r="373">
          <cell r="B373" t="str">
            <v>UW154-034-MY</v>
          </cell>
          <cell r="C373" t="str">
            <v>Men's Short-Sleeve Undershirt (Gray) L</v>
          </cell>
          <cell r="D373" t="str">
            <v>Wholesale</v>
          </cell>
          <cell r="E373" t="str">
            <v>Malaysian Ringgit</v>
          </cell>
          <cell r="F373">
            <v>690</v>
          </cell>
          <cell r="G373">
            <v>0</v>
          </cell>
          <cell r="H373">
            <v>767</v>
          </cell>
        </row>
        <row r="374">
          <cell r="B374" t="str">
            <v>UW154-036-MY</v>
          </cell>
          <cell r="C374" t="str">
            <v>Men's Short-Sleeve Undershirt (Gray) LL</v>
          </cell>
          <cell r="D374" t="str">
            <v>Wholesale</v>
          </cell>
          <cell r="E374" t="str">
            <v>Malaysian Ringgit</v>
          </cell>
          <cell r="F374">
            <v>715</v>
          </cell>
          <cell r="G374">
            <v>0</v>
          </cell>
          <cell r="H374">
            <v>794</v>
          </cell>
        </row>
        <row r="375">
          <cell r="B375" t="str">
            <v>UW154-082-MY</v>
          </cell>
          <cell r="C375" t="str">
            <v>Men's Short-Sleeve Undershirt (Black) S</v>
          </cell>
          <cell r="D375" t="str">
            <v>Wholesale</v>
          </cell>
          <cell r="E375" t="str">
            <v>Malaysian Ringgit</v>
          </cell>
          <cell r="F375">
            <v>690</v>
          </cell>
          <cell r="G375">
            <v>0</v>
          </cell>
          <cell r="H375">
            <v>767</v>
          </cell>
        </row>
        <row r="376">
          <cell r="B376" t="str">
            <v>UW154-083-MY</v>
          </cell>
          <cell r="C376" t="str">
            <v>Men's Short-Sleeve Undershirt (Black) M</v>
          </cell>
          <cell r="D376" t="str">
            <v>Wholesale</v>
          </cell>
          <cell r="E376" t="str">
            <v>Malaysian Ringgit</v>
          </cell>
          <cell r="F376">
            <v>690</v>
          </cell>
          <cell r="G376">
            <v>0</v>
          </cell>
          <cell r="H376">
            <v>767</v>
          </cell>
        </row>
        <row r="377">
          <cell r="B377" t="str">
            <v>UW154-084-MY</v>
          </cell>
          <cell r="C377" t="str">
            <v>Men's Short-Sleeve Undershirt (Black) L</v>
          </cell>
          <cell r="D377" t="str">
            <v>Wholesale</v>
          </cell>
          <cell r="E377" t="str">
            <v>Malaysian Ringgit</v>
          </cell>
          <cell r="F377">
            <v>690</v>
          </cell>
          <cell r="G377">
            <v>0</v>
          </cell>
          <cell r="H377">
            <v>767</v>
          </cell>
        </row>
        <row r="378">
          <cell r="B378" t="str">
            <v>UW154-086-MY</v>
          </cell>
          <cell r="C378" t="str">
            <v>Men's Short-Sleeve Undershirt (Black) LL</v>
          </cell>
          <cell r="D378" t="str">
            <v>Wholesale</v>
          </cell>
          <cell r="E378" t="str">
            <v>Malaysian Ringgit</v>
          </cell>
          <cell r="F378">
            <v>715</v>
          </cell>
          <cell r="G378">
            <v>0</v>
          </cell>
          <cell r="H378">
            <v>794</v>
          </cell>
        </row>
        <row r="379">
          <cell r="B379" t="str">
            <v>UW154-MY</v>
          </cell>
          <cell r="C379" t="str">
            <v>Men's Short-Sleeve Undershirt</v>
          </cell>
          <cell r="D379" t="str">
            <v>Wholesale</v>
          </cell>
          <cell r="E379" t="str">
            <v>Malaysian Ringgit</v>
          </cell>
          <cell r="F379">
            <v>690</v>
          </cell>
          <cell r="G379">
            <v>0</v>
          </cell>
          <cell r="H379">
            <v>767</v>
          </cell>
        </row>
        <row r="380">
          <cell r="B380" t="str">
            <v>UW155-033-MY</v>
          </cell>
          <cell r="C380" t="str">
            <v>Men's Sleeveless Undershirt (Gray) M</v>
          </cell>
          <cell r="D380" t="str">
            <v>Wholesale</v>
          </cell>
          <cell r="E380" t="str">
            <v>Malaysian Ringgit</v>
          </cell>
          <cell r="F380">
            <v>560</v>
          </cell>
          <cell r="G380">
            <v>0</v>
          </cell>
          <cell r="H380">
            <v>622</v>
          </cell>
        </row>
        <row r="381">
          <cell r="B381" t="str">
            <v>UW155-034-MY</v>
          </cell>
          <cell r="C381" t="str">
            <v>Men's Sleeveless Undershirt (Gray) L</v>
          </cell>
          <cell r="D381" t="str">
            <v>Wholesale</v>
          </cell>
          <cell r="E381" t="str">
            <v>Malaysian Ringgit</v>
          </cell>
          <cell r="F381">
            <v>560</v>
          </cell>
          <cell r="G381">
            <v>0</v>
          </cell>
          <cell r="H381">
            <v>622</v>
          </cell>
        </row>
        <row r="382">
          <cell r="B382" t="str">
            <v>UW155-036-MY</v>
          </cell>
          <cell r="C382" t="str">
            <v>Men's Sleeveless Undershirt (Gray) LL</v>
          </cell>
          <cell r="D382" t="str">
            <v>Wholesale</v>
          </cell>
          <cell r="E382" t="str">
            <v>Malaysian Ringgit</v>
          </cell>
          <cell r="F382">
            <v>590</v>
          </cell>
          <cell r="G382">
            <v>0</v>
          </cell>
          <cell r="H382">
            <v>655</v>
          </cell>
        </row>
        <row r="383">
          <cell r="B383" t="str">
            <v>UW155-082-MY</v>
          </cell>
          <cell r="C383" t="str">
            <v>Men's Sleeveless Undershirt (Black) S</v>
          </cell>
          <cell r="D383" t="str">
            <v>Wholesale</v>
          </cell>
          <cell r="E383" t="str">
            <v>Malaysian Ringgit</v>
          </cell>
          <cell r="F383">
            <v>560</v>
          </cell>
          <cell r="G383">
            <v>0</v>
          </cell>
          <cell r="H383">
            <v>622</v>
          </cell>
        </row>
        <row r="384">
          <cell r="B384" t="str">
            <v>UW155-083-MY</v>
          </cell>
          <cell r="C384" t="str">
            <v>Men's Sleeveless Undershirt (Black) M</v>
          </cell>
          <cell r="D384" t="str">
            <v>Wholesale</v>
          </cell>
          <cell r="E384" t="str">
            <v>Malaysian Ringgit</v>
          </cell>
          <cell r="F384">
            <v>560</v>
          </cell>
          <cell r="G384">
            <v>0</v>
          </cell>
          <cell r="H384">
            <v>622</v>
          </cell>
        </row>
        <row r="385">
          <cell r="B385" t="str">
            <v>UW155-084-MY</v>
          </cell>
          <cell r="C385" t="str">
            <v>Men's Sleeveless Undershirt (Black) L</v>
          </cell>
          <cell r="D385" t="str">
            <v>Wholesale</v>
          </cell>
          <cell r="E385" t="str">
            <v>Malaysian Ringgit</v>
          </cell>
          <cell r="F385">
            <v>560</v>
          </cell>
          <cell r="G385">
            <v>0</v>
          </cell>
          <cell r="H385">
            <v>622</v>
          </cell>
        </row>
        <row r="386">
          <cell r="B386" t="str">
            <v>UW155-086-MY</v>
          </cell>
          <cell r="C386" t="str">
            <v>Men's Sleeveless Undershirt (Black) LL</v>
          </cell>
          <cell r="D386" t="str">
            <v>Wholesale</v>
          </cell>
          <cell r="E386" t="str">
            <v>Malaysian Ringgit</v>
          </cell>
          <cell r="F386">
            <v>590</v>
          </cell>
          <cell r="G386">
            <v>0</v>
          </cell>
          <cell r="H386">
            <v>655</v>
          </cell>
        </row>
        <row r="387">
          <cell r="B387" t="str">
            <v>UW155-MY</v>
          </cell>
          <cell r="C387" t="str">
            <v>Men's Sleeveless Undershirt</v>
          </cell>
          <cell r="D387" t="str">
            <v>Wholesale</v>
          </cell>
          <cell r="E387" t="str">
            <v>Malaysian Ringgit</v>
          </cell>
          <cell r="F387">
            <v>560</v>
          </cell>
          <cell r="G387">
            <v>0</v>
          </cell>
          <cell r="H387">
            <v>622</v>
          </cell>
        </row>
        <row r="388">
          <cell r="B388" t="str">
            <v>UW156-083-MY</v>
          </cell>
          <cell r="C388" t="str">
            <v>Lady's Long-Sleeve Undershirt (Black) M</v>
          </cell>
          <cell r="D388" t="str">
            <v>Wholesale</v>
          </cell>
          <cell r="E388" t="str">
            <v>Malaysian Ringgit</v>
          </cell>
          <cell r="F388">
            <v>760</v>
          </cell>
          <cell r="G388">
            <v>0</v>
          </cell>
          <cell r="H388">
            <v>844</v>
          </cell>
        </row>
        <row r="389">
          <cell r="B389" t="str">
            <v>UW156-084-MY</v>
          </cell>
          <cell r="C389" t="str">
            <v>Lady's Long-Sleeve Undershirt (Black) L</v>
          </cell>
          <cell r="D389" t="str">
            <v>Wholesale</v>
          </cell>
          <cell r="E389" t="str">
            <v>Malaysian Ringgit</v>
          </cell>
          <cell r="F389">
            <v>760</v>
          </cell>
          <cell r="G389">
            <v>0</v>
          </cell>
          <cell r="H389">
            <v>844</v>
          </cell>
        </row>
        <row r="390">
          <cell r="B390" t="str">
            <v>UW156-086-MY</v>
          </cell>
          <cell r="C390" t="str">
            <v>Lady's Long-Sleeve Undershirt (Black) LL</v>
          </cell>
          <cell r="D390" t="str">
            <v>Wholesale</v>
          </cell>
          <cell r="E390" t="str">
            <v>Malaysian Ringgit</v>
          </cell>
          <cell r="F390">
            <v>805</v>
          </cell>
          <cell r="G390">
            <v>0</v>
          </cell>
          <cell r="H390">
            <v>894</v>
          </cell>
        </row>
        <row r="391">
          <cell r="B391" t="str">
            <v>UW156-163-MY</v>
          </cell>
          <cell r="C391" t="str">
            <v>Lady's Long-Sleeve Undershirt (Lilac) M</v>
          </cell>
          <cell r="D391" t="str">
            <v>Wholesale</v>
          </cell>
          <cell r="E391" t="str">
            <v>Malaysian Ringgit</v>
          </cell>
          <cell r="F391">
            <v>760</v>
          </cell>
          <cell r="G391">
            <v>0</v>
          </cell>
          <cell r="H391">
            <v>844</v>
          </cell>
        </row>
        <row r="392">
          <cell r="B392" t="str">
            <v>UW156-164-MY</v>
          </cell>
          <cell r="C392" t="str">
            <v>Lady's Long-Sleeve Undershirt (Lilac) L</v>
          </cell>
          <cell r="D392" t="str">
            <v>Wholesale</v>
          </cell>
          <cell r="E392" t="str">
            <v>Malaysian Ringgit</v>
          </cell>
          <cell r="F392">
            <v>760</v>
          </cell>
          <cell r="G392">
            <v>0</v>
          </cell>
          <cell r="H392">
            <v>844</v>
          </cell>
        </row>
        <row r="393">
          <cell r="B393" t="str">
            <v>UW156-166-MY</v>
          </cell>
          <cell r="C393" t="str">
            <v>Lady's Long-Sleeve Undershirt (Lilac) LL</v>
          </cell>
          <cell r="D393" t="str">
            <v>Wholesale</v>
          </cell>
          <cell r="E393" t="str">
            <v>Malaysian Ringgit</v>
          </cell>
          <cell r="F393">
            <v>805</v>
          </cell>
          <cell r="G393">
            <v>0</v>
          </cell>
          <cell r="H393">
            <v>894</v>
          </cell>
        </row>
        <row r="394">
          <cell r="B394" t="str">
            <v>UW156-MY</v>
          </cell>
          <cell r="C394" t="str">
            <v>Lady's Long-Sleeve Undershirt</v>
          </cell>
          <cell r="D394" t="str">
            <v>Wholesale</v>
          </cell>
          <cell r="E394" t="str">
            <v>Malaysian Ringgit</v>
          </cell>
          <cell r="F394">
            <v>760</v>
          </cell>
          <cell r="G394">
            <v>0</v>
          </cell>
          <cell r="H394">
            <v>844</v>
          </cell>
        </row>
        <row r="395">
          <cell r="B395" t="str">
            <v>UW157-083-MY</v>
          </cell>
          <cell r="C395" t="str">
            <v>Lady's Long Underpants (Black) M</v>
          </cell>
          <cell r="D395" t="str">
            <v>Wholesale</v>
          </cell>
          <cell r="E395" t="str">
            <v>Malaysian Ringgit</v>
          </cell>
          <cell r="F395">
            <v>640</v>
          </cell>
          <cell r="G395">
            <v>0</v>
          </cell>
          <cell r="H395">
            <v>711</v>
          </cell>
        </row>
        <row r="396">
          <cell r="B396" t="str">
            <v>UW157-084-MY</v>
          </cell>
          <cell r="C396" t="str">
            <v>Lady's Long Underpants (Black) L</v>
          </cell>
          <cell r="D396" t="str">
            <v>Wholesale</v>
          </cell>
          <cell r="E396" t="str">
            <v>Malaysian Ringgit</v>
          </cell>
          <cell r="F396">
            <v>640</v>
          </cell>
          <cell r="G396">
            <v>0</v>
          </cell>
          <cell r="H396">
            <v>711</v>
          </cell>
        </row>
        <row r="397">
          <cell r="B397" t="str">
            <v>UW157-086-MY</v>
          </cell>
          <cell r="C397" t="str">
            <v>Lady's Long Underpants (Black) LL</v>
          </cell>
          <cell r="D397" t="str">
            <v>Wholesale</v>
          </cell>
          <cell r="E397" t="str">
            <v>Malaysian Ringgit</v>
          </cell>
          <cell r="F397">
            <v>670</v>
          </cell>
          <cell r="G397">
            <v>0</v>
          </cell>
          <cell r="H397">
            <v>744</v>
          </cell>
        </row>
        <row r="398">
          <cell r="B398" t="str">
            <v>UW157-163-MY</v>
          </cell>
          <cell r="C398" t="str">
            <v>Lady's Long Underpants (Lilac) M</v>
          </cell>
          <cell r="D398" t="str">
            <v>Wholesale</v>
          </cell>
          <cell r="E398" t="str">
            <v>Malaysian Ringgit</v>
          </cell>
          <cell r="F398">
            <v>640</v>
          </cell>
          <cell r="G398">
            <v>0</v>
          </cell>
          <cell r="H398">
            <v>711</v>
          </cell>
        </row>
        <row r="399">
          <cell r="B399" t="str">
            <v>UW157-164-MY</v>
          </cell>
          <cell r="C399" t="str">
            <v>Lady's Long Underpants (Lilac) L</v>
          </cell>
          <cell r="D399" t="str">
            <v>Wholesale</v>
          </cell>
          <cell r="E399" t="str">
            <v>Malaysian Ringgit</v>
          </cell>
          <cell r="F399">
            <v>640</v>
          </cell>
          <cell r="G399">
            <v>0</v>
          </cell>
          <cell r="H399">
            <v>711</v>
          </cell>
        </row>
        <row r="400">
          <cell r="B400" t="str">
            <v>UW157-166-MY</v>
          </cell>
          <cell r="C400" t="str">
            <v>Lady's Long Underpants (Lilac) LL</v>
          </cell>
          <cell r="D400" t="str">
            <v>Wholesale</v>
          </cell>
          <cell r="E400" t="str">
            <v>Malaysian Ringgit</v>
          </cell>
          <cell r="F400">
            <v>670</v>
          </cell>
          <cell r="G400">
            <v>0</v>
          </cell>
          <cell r="H400">
            <v>744</v>
          </cell>
        </row>
        <row r="401">
          <cell r="B401" t="str">
            <v>UW157-MY</v>
          </cell>
          <cell r="C401" t="str">
            <v>Lady's Long Underpants</v>
          </cell>
          <cell r="D401" t="str">
            <v>Wholesale</v>
          </cell>
          <cell r="E401" t="str">
            <v>Malaysian Ringgit</v>
          </cell>
          <cell r="F401">
            <v>640</v>
          </cell>
          <cell r="G401">
            <v>0</v>
          </cell>
          <cell r="H401">
            <v>711</v>
          </cell>
        </row>
        <row r="402">
          <cell r="B402" t="str">
            <v>UW158-033-MY</v>
          </cell>
          <cell r="C402" t="str">
            <v>Men's Long-Sleeve Undershirt (Gray) M</v>
          </cell>
          <cell r="D402" t="str">
            <v>Wholesale</v>
          </cell>
          <cell r="E402" t="str">
            <v>Malaysian Ringgit</v>
          </cell>
          <cell r="F402">
            <v>810</v>
          </cell>
          <cell r="G402">
            <v>0</v>
          </cell>
          <cell r="H402">
            <v>900</v>
          </cell>
        </row>
        <row r="403">
          <cell r="B403" t="str">
            <v>UW158-034-MY</v>
          </cell>
          <cell r="C403" t="str">
            <v>Men's Long-Sleeve Undershirt (Gray) L</v>
          </cell>
          <cell r="D403" t="str">
            <v>Wholesale</v>
          </cell>
          <cell r="E403" t="str">
            <v>Malaysian Ringgit</v>
          </cell>
          <cell r="F403">
            <v>810</v>
          </cell>
          <cell r="G403">
            <v>0</v>
          </cell>
          <cell r="H403">
            <v>900</v>
          </cell>
        </row>
        <row r="404">
          <cell r="B404" t="str">
            <v>UW158-036-MY</v>
          </cell>
          <cell r="C404" t="str">
            <v>Men's Long-Sleeve Undershirt (Gray) LL</v>
          </cell>
          <cell r="D404" t="str">
            <v>Wholesale</v>
          </cell>
          <cell r="E404" t="str">
            <v>Malaysian Ringgit</v>
          </cell>
          <cell r="F404">
            <v>850</v>
          </cell>
          <cell r="G404">
            <v>0</v>
          </cell>
          <cell r="H404">
            <v>944</v>
          </cell>
        </row>
        <row r="405">
          <cell r="B405" t="str">
            <v>UW158-083-MY</v>
          </cell>
          <cell r="C405" t="str">
            <v>Men's Long-Sleeve Undershirt (Black) M</v>
          </cell>
          <cell r="D405" t="str">
            <v>Wholesale</v>
          </cell>
          <cell r="E405" t="str">
            <v>Malaysian Ringgit</v>
          </cell>
          <cell r="F405">
            <v>810</v>
          </cell>
          <cell r="G405">
            <v>0</v>
          </cell>
          <cell r="H405">
            <v>900</v>
          </cell>
        </row>
        <row r="406">
          <cell r="B406" t="str">
            <v>UW158-084-MY</v>
          </cell>
          <cell r="C406" t="str">
            <v>Men's Long-Sleeve Undershirt (Black) L</v>
          </cell>
          <cell r="D406" t="str">
            <v>Wholesale</v>
          </cell>
          <cell r="E406" t="str">
            <v>Malaysian Ringgit</v>
          </cell>
          <cell r="F406">
            <v>810</v>
          </cell>
          <cell r="G406">
            <v>0</v>
          </cell>
          <cell r="H406">
            <v>900</v>
          </cell>
        </row>
        <row r="407">
          <cell r="B407" t="str">
            <v>UW158-086-MY</v>
          </cell>
          <cell r="C407" t="str">
            <v>Men's Long-Sleeve Undershirt (Black) LL</v>
          </cell>
          <cell r="D407" t="str">
            <v>Wholesale</v>
          </cell>
          <cell r="E407" t="str">
            <v>Malaysian Ringgit</v>
          </cell>
          <cell r="F407">
            <v>850</v>
          </cell>
          <cell r="G407">
            <v>0</v>
          </cell>
          <cell r="H407">
            <v>944</v>
          </cell>
        </row>
        <row r="408">
          <cell r="B408" t="str">
            <v>UW158-MY</v>
          </cell>
          <cell r="C408" t="str">
            <v>Men's Long-Sleeve Undershirt</v>
          </cell>
          <cell r="D408" t="str">
            <v>Wholesale</v>
          </cell>
          <cell r="E408" t="str">
            <v>Malaysian Ringgit</v>
          </cell>
          <cell r="F408">
            <v>810</v>
          </cell>
          <cell r="G408">
            <v>0</v>
          </cell>
          <cell r="H408">
            <v>900</v>
          </cell>
        </row>
        <row r="409">
          <cell r="B409" t="str">
            <v>UW159-033-MY</v>
          </cell>
          <cell r="C409" t="str">
            <v>Men's Long Underpants (Gray) M</v>
          </cell>
          <cell r="D409" t="str">
            <v>Wholesale</v>
          </cell>
          <cell r="E409" t="str">
            <v>Malaysian Ringgit</v>
          </cell>
          <cell r="F409">
            <v>700</v>
          </cell>
          <cell r="G409">
            <v>0</v>
          </cell>
          <cell r="H409">
            <v>778</v>
          </cell>
        </row>
        <row r="410">
          <cell r="B410" t="str">
            <v>UW159-034-MY</v>
          </cell>
          <cell r="C410" t="str">
            <v>Men's Long Underpants (Gray) L</v>
          </cell>
          <cell r="D410" t="str">
            <v>Wholesale</v>
          </cell>
          <cell r="E410" t="str">
            <v>Malaysian Ringgit</v>
          </cell>
          <cell r="F410">
            <v>700</v>
          </cell>
          <cell r="G410">
            <v>0</v>
          </cell>
          <cell r="H410">
            <v>778</v>
          </cell>
        </row>
        <row r="411">
          <cell r="B411" t="str">
            <v>UW159-036-MY</v>
          </cell>
          <cell r="C411" t="str">
            <v>Men's Long Underpants (Gray) LL</v>
          </cell>
          <cell r="D411" t="str">
            <v>Wholesale</v>
          </cell>
          <cell r="E411" t="str">
            <v>Malaysian Ringgit</v>
          </cell>
          <cell r="F411">
            <v>730</v>
          </cell>
          <cell r="G411">
            <v>0</v>
          </cell>
          <cell r="H411">
            <v>811</v>
          </cell>
        </row>
        <row r="412">
          <cell r="B412" t="str">
            <v>UW159-083-MY</v>
          </cell>
          <cell r="C412" t="str">
            <v>Men's Long Underpants (Black) M</v>
          </cell>
          <cell r="D412" t="str">
            <v>Wholesale</v>
          </cell>
          <cell r="E412" t="str">
            <v>Malaysian Ringgit</v>
          </cell>
          <cell r="F412">
            <v>700</v>
          </cell>
          <cell r="G412">
            <v>0</v>
          </cell>
          <cell r="H412">
            <v>778</v>
          </cell>
        </row>
        <row r="413">
          <cell r="B413" t="str">
            <v>UW159-084-MY</v>
          </cell>
          <cell r="C413" t="str">
            <v>Men's Long Underpants (Black) L</v>
          </cell>
          <cell r="D413" t="str">
            <v>Wholesale</v>
          </cell>
          <cell r="E413" t="str">
            <v>Malaysian Ringgit</v>
          </cell>
          <cell r="F413">
            <v>700</v>
          </cell>
          <cell r="G413">
            <v>0</v>
          </cell>
          <cell r="H413">
            <v>778</v>
          </cell>
        </row>
        <row r="414">
          <cell r="B414" t="str">
            <v>UW159-086-MY</v>
          </cell>
          <cell r="C414" t="str">
            <v>Men's Long Underpants (Black) LL</v>
          </cell>
          <cell r="D414" t="str">
            <v>Wholesale</v>
          </cell>
          <cell r="E414" t="str">
            <v>Malaysian Ringgit</v>
          </cell>
          <cell r="F414">
            <v>730</v>
          </cell>
          <cell r="G414">
            <v>0</v>
          </cell>
          <cell r="H414">
            <v>811</v>
          </cell>
        </row>
        <row r="415">
          <cell r="B415" t="str">
            <v>UW159-MY</v>
          </cell>
          <cell r="C415" t="str">
            <v>Men's Long Underpants</v>
          </cell>
          <cell r="D415" t="str">
            <v>Wholesale</v>
          </cell>
          <cell r="E415" t="str">
            <v>Malaysian Ringgit</v>
          </cell>
          <cell r="F415">
            <v>700</v>
          </cell>
          <cell r="G415">
            <v>0</v>
          </cell>
          <cell r="H415">
            <v>778</v>
          </cell>
        </row>
        <row r="416">
          <cell r="B416" t="str">
            <v>UW171-083-MY</v>
          </cell>
          <cell r="C416" t="str">
            <v>Lady's Panties (Black) M</v>
          </cell>
          <cell r="D416" t="str">
            <v>Wholesale</v>
          </cell>
          <cell r="E416" t="str">
            <v>Malaysian Ringgit</v>
          </cell>
          <cell r="F416">
            <v>505</v>
          </cell>
          <cell r="G416">
            <v>0</v>
          </cell>
          <cell r="H416">
            <v>561</v>
          </cell>
        </row>
        <row r="417">
          <cell r="B417" t="str">
            <v>UW171-084-MY</v>
          </cell>
          <cell r="C417" t="str">
            <v>Lady's Panties (Black) L</v>
          </cell>
          <cell r="D417" t="str">
            <v>Wholesale</v>
          </cell>
          <cell r="E417" t="str">
            <v>Malaysian Ringgit</v>
          </cell>
          <cell r="F417">
            <v>505</v>
          </cell>
          <cell r="G417">
            <v>0</v>
          </cell>
          <cell r="H417">
            <v>561</v>
          </cell>
        </row>
        <row r="418">
          <cell r="B418" t="str">
            <v>UW171-086-MY</v>
          </cell>
          <cell r="C418" t="str">
            <v>Lady's Panties (Black) LL</v>
          </cell>
          <cell r="D418" t="str">
            <v>Wholesale</v>
          </cell>
          <cell r="E418" t="str">
            <v>Malaysian Ringgit</v>
          </cell>
          <cell r="F418">
            <v>540</v>
          </cell>
          <cell r="G418">
            <v>0</v>
          </cell>
          <cell r="H418">
            <v>600</v>
          </cell>
        </row>
        <row r="419">
          <cell r="B419" t="str">
            <v>UW171-MY</v>
          </cell>
          <cell r="C419" t="str">
            <v>Lady's Panties</v>
          </cell>
          <cell r="D419" t="str">
            <v>Wholesale</v>
          </cell>
          <cell r="E419" t="str">
            <v>Malaysian Ringgit</v>
          </cell>
          <cell r="F419">
            <v>505</v>
          </cell>
          <cell r="G419">
            <v>0</v>
          </cell>
          <cell r="H419">
            <v>561</v>
          </cell>
        </row>
        <row r="420">
          <cell r="B420" t="str">
            <v>UW172-083-MY</v>
          </cell>
          <cell r="C420" t="str">
            <v>Men's Boxer (Black) M</v>
          </cell>
          <cell r="D420" t="str">
            <v>Wholesale</v>
          </cell>
          <cell r="E420" t="str">
            <v>Malaysian Ringgit</v>
          </cell>
          <cell r="F420">
            <v>470</v>
          </cell>
          <cell r="G420">
            <v>0</v>
          </cell>
          <cell r="H420">
            <v>522</v>
          </cell>
        </row>
        <row r="421">
          <cell r="B421" t="str">
            <v>UW172-084-MY</v>
          </cell>
          <cell r="C421" t="str">
            <v>Men's Boxer (Black) L</v>
          </cell>
          <cell r="D421" t="str">
            <v>Wholesale</v>
          </cell>
          <cell r="E421" t="str">
            <v>Malaysian Ringgit</v>
          </cell>
          <cell r="F421">
            <v>470</v>
          </cell>
          <cell r="G421">
            <v>0</v>
          </cell>
          <cell r="H421">
            <v>522</v>
          </cell>
        </row>
        <row r="422">
          <cell r="B422" t="str">
            <v>UW172-086-MY</v>
          </cell>
          <cell r="C422" t="str">
            <v>Men's Boxer (Black) LL</v>
          </cell>
          <cell r="D422" t="str">
            <v>Wholesale</v>
          </cell>
          <cell r="E422" t="str">
            <v>Malaysian Ringgit</v>
          </cell>
          <cell r="F422">
            <v>500</v>
          </cell>
          <cell r="G422">
            <v>0</v>
          </cell>
          <cell r="H422">
            <v>556</v>
          </cell>
        </row>
        <row r="423">
          <cell r="B423" t="str">
            <v>UW172-MY</v>
          </cell>
          <cell r="C423" t="str">
            <v>Men Boxer Briefs</v>
          </cell>
          <cell r="D423" t="str">
            <v>Wholesale</v>
          </cell>
          <cell r="E423" t="str">
            <v>Malaysian Ringgit</v>
          </cell>
          <cell r="F423">
            <v>470</v>
          </cell>
          <cell r="G423">
            <v>0</v>
          </cell>
          <cell r="H423">
            <v>522</v>
          </cell>
        </row>
        <row r="424">
          <cell r="B424" t="str">
            <v>UW181-023-MY</v>
          </cell>
          <cell r="C424" t="str">
            <v>Lady's Short-Sleeve Undershirt (White) M</v>
          </cell>
          <cell r="D424" t="str">
            <v>Wholesale</v>
          </cell>
          <cell r="E424" t="str">
            <v>Malaysian Ringgit</v>
          </cell>
          <cell r="F424">
            <v>650</v>
          </cell>
          <cell r="G424">
            <v>0</v>
          </cell>
          <cell r="H424">
            <v>722</v>
          </cell>
        </row>
        <row r="425">
          <cell r="B425" t="str">
            <v>UW181-024-MY</v>
          </cell>
          <cell r="C425" t="str">
            <v>Lady's Short-Sleeve Undershirt (White) L</v>
          </cell>
          <cell r="D425" t="str">
            <v>Wholesale</v>
          </cell>
          <cell r="E425" t="str">
            <v>Malaysian Ringgit</v>
          </cell>
          <cell r="F425">
            <v>650</v>
          </cell>
          <cell r="G425">
            <v>0</v>
          </cell>
          <cell r="H425">
            <v>722</v>
          </cell>
        </row>
        <row r="426">
          <cell r="B426" t="str">
            <v>UW181-026-MY</v>
          </cell>
          <cell r="C426" t="str">
            <v>Lady's Short-Sleeve Undershirt (White) LL</v>
          </cell>
          <cell r="D426" t="str">
            <v>Wholesale</v>
          </cell>
          <cell r="E426" t="str">
            <v>Malaysian Ringgit</v>
          </cell>
          <cell r="F426">
            <v>680</v>
          </cell>
          <cell r="G426">
            <v>0</v>
          </cell>
          <cell r="H426">
            <v>755</v>
          </cell>
        </row>
        <row r="427">
          <cell r="B427" t="str">
            <v>UW181-MY</v>
          </cell>
          <cell r="C427" t="str">
            <v>Lady's Short-Sleeve Undershirt</v>
          </cell>
          <cell r="D427" t="str">
            <v>Wholesale</v>
          </cell>
          <cell r="E427" t="str">
            <v>Malaysian Ringgit</v>
          </cell>
          <cell r="F427">
            <v>650</v>
          </cell>
          <cell r="G427">
            <v>0</v>
          </cell>
          <cell r="H427">
            <v>722</v>
          </cell>
        </row>
        <row r="428">
          <cell r="B428" t="str">
            <v>UW182-023-MY</v>
          </cell>
          <cell r="C428" t="str">
            <v>Men's Sleeveless Undershirt (White) M</v>
          </cell>
          <cell r="D428" t="str">
            <v>Wholesale</v>
          </cell>
          <cell r="E428" t="str">
            <v>Malaysian Ringgit</v>
          </cell>
          <cell r="F428">
            <v>560</v>
          </cell>
          <cell r="G428">
            <v>0</v>
          </cell>
          <cell r="H428">
            <v>622</v>
          </cell>
        </row>
        <row r="429">
          <cell r="B429" t="str">
            <v>UW182-024-MY</v>
          </cell>
          <cell r="C429" t="str">
            <v>Mens Sleeveless Undershirt (White) L</v>
          </cell>
          <cell r="D429" t="str">
            <v>Wholesale</v>
          </cell>
          <cell r="E429" t="str">
            <v>Malaysian Ringgit</v>
          </cell>
          <cell r="F429">
            <v>560</v>
          </cell>
          <cell r="G429">
            <v>0</v>
          </cell>
          <cell r="H429">
            <v>622</v>
          </cell>
        </row>
        <row r="430">
          <cell r="B430" t="str">
            <v>UW182-026-MY</v>
          </cell>
          <cell r="C430" t="str">
            <v>Men's Sleeveless Undershirt (White) LL</v>
          </cell>
          <cell r="D430" t="str">
            <v>Wholesale</v>
          </cell>
          <cell r="E430" t="str">
            <v>Malaysian Ringgit</v>
          </cell>
          <cell r="F430">
            <v>590</v>
          </cell>
          <cell r="G430">
            <v>0</v>
          </cell>
          <cell r="H430">
            <v>655</v>
          </cell>
        </row>
        <row r="431">
          <cell r="B431" t="str">
            <v>UW182-MY</v>
          </cell>
          <cell r="C431" t="str">
            <v>Men's Sleeveless Undershirt</v>
          </cell>
          <cell r="D431" t="str">
            <v>Wholesale</v>
          </cell>
          <cell r="E431" t="str">
            <v>Malaysian Ringgit</v>
          </cell>
          <cell r="F431">
            <v>560</v>
          </cell>
          <cell r="G431">
            <v>0</v>
          </cell>
          <cell r="H431">
            <v>622</v>
          </cell>
        </row>
        <row r="432">
          <cell r="B432" t="str">
            <v>UW201-175-MY</v>
          </cell>
          <cell r="C432" t="str">
            <v>Comfort Women Lg Sleeve Udshirt (PERIWINKLE) ML</v>
          </cell>
          <cell r="D432" t="str">
            <v>Wholesale</v>
          </cell>
          <cell r="E432" t="str">
            <v>Malaysian Ringgit</v>
          </cell>
          <cell r="F432">
            <v>900</v>
          </cell>
          <cell r="G432">
            <v>0</v>
          </cell>
          <cell r="H432">
            <v>1000</v>
          </cell>
        </row>
        <row r="433">
          <cell r="B433" t="str">
            <v>UW201-176-MY</v>
          </cell>
          <cell r="C433" t="str">
            <v>Comfort Women Lg Sleeve Udshirt (PERIWINKLE) LL</v>
          </cell>
          <cell r="D433" t="str">
            <v>Wholesale</v>
          </cell>
          <cell r="E433" t="str">
            <v>Malaysian Ringgit</v>
          </cell>
          <cell r="F433">
            <v>950</v>
          </cell>
          <cell r="G433">
            <v>0</v>
          </cell>
          <cell r="H433">
            <v>1055</v>
          </cell>
        </row>
        <row r="434">
          <cell r="B434" t="str">
            <v>UW201-305-MY</v>
          </cell>
          <cell r="C434" t="str">
            <v>Comfort Long-Sleeve Undershirt for Women (Camellia) ML</v>
          </cell>
          <cell r="D434" t="str">
            <v>Wholesale</v>
          </cell>
          <cell r="E434" t="str">
            <v>Malaysian Ringgit</v>
          </cell>
          <cell r="F434">
            <v>900</v>
          </cell>
          <cell r="G434">
            <v>0</v>
          </cell>
          <cell r="H434">
            <v>1000</v>
          </cell>
        </row>
        <row r="435">
          <cell r="B435" t="str">
            <v>UW201-306-MY</v>
          </cell>
          <cell r="C435" t="str">
            <v>Comfort Long-Sleeve Undershirt for Women (Camellia) LL</v>
          </cell>
          <cell r="D435" t="str">
            <v>Wholesale</v>
          </cell>
          <cell r="E435" t="str">
            <v>Malaysian Ringgit</v>
          </cell>
          <cell r="F435">
            <v>950</v>
          </cell>
          <cell r="G435">
            <v>0</v>
          </cell>
          <cell r="H435">
            <v>1055</v>
          </cell>
        </row>
        <row r="436">
          <cell r="B436" t="str">
            <v>UW201-MY</v>
          </cell>
          <cell r="C436" t="str">
            <v>Comfort Long-Sleeve Undershirt for Women</v>
          </cell>
          <cell r="D436" t="str">
            <v>Wholesale</v>
          </cell>
          <cell r="E436" t="str">
            <v>Malaysian Ringgit</v>
          </cell>
          <cell r="F436">
            <v>900</v>
          </cell>
          <cell r="G436">
            <v>0</v>
          </cell>
          <cell r="H436">
            <v>1000</v>
          </cell>
        </row>
        <row r="437">
          <cell r="B437" t="str">
            <v>UW202-175-MY</v>
          </cell>
          <cell r="C437" t="str">
            <v>Comfort Women Long Underpants (PERIWINKLE) ML</v>
          </cell>
          <cell r="D437" t="str">
            <v>Wholesale</v>
          </cell>
          <cell r="E437" t="str">
            <v>Malaysian Ringgit</v>
          </cell>
          <cell r="F437">
            <v>900</v>
          </cell>
          <cell r="G437">
            <v>0</v>
          </cell>
          <cell r="H437">
            <v>1000</v>
          </cell>
        </row>
        <row r="438">
          <cell r="B438" t="str">
            <v>UW202-176-MY</v>
          </cell>
          <cell r="C438" t="str">
            <v>Comfort Women Long Underpants (PERIWINKLE) LL</v>
          </cell>
          <cell r="D438" t="str">
            <v>Wholesale</v>
          </cell>
          <cell r="E438" t="str">
            <v>Malaysian Ringgit</v>
          </cell>
          <cell r="F438">
            <v>950</v>
          </cell>
          <cell r="G438">
            <v>0</v>
          </cell>
          <cell r="H438">
            <v>1055</v>
          </cell>
        </row>
        <row r="439">
          <cell r="B439" t="str">
            <v>UW202-305-MY</v>
          </cell>
          <cell r="C439" t="str">
            <v>Comfort Long Underpants for Women (Camellia) ML</v>
          </cell>
          <cell r="D439" t="str">
            <v>Wholesale</v>
          </cell>
          <cell r="E439" t="str">
            <v>Malaysian Ringgit</v>
          </cell>
          <cell r="F439">
            <v>900</v>
          </cell>
          <cell r="G439">
            <v>0</v>
          </cell>
          <cell r="H439">
            <v>1000</v>
          </cell>
        </row>
        <row r="440">
          <cell r="B440" t="str">
            <v>UW202-306-MY</v>
          </cell>
          <cell r="C440" t="str">
            <v>Comfort Long Underpants for Women (Camellia) LL</v>
          </cell>
          <cell r="D440" t="str">
            <v>Wholesale</v>
          </cell>
          <cell r="E440" t="str">
            <v>Malaysian Ringgit</v>
          </cell>
          <cell r="F440">
            <v>950</v>
          </cell>
          <cell r="G440">
            <v>0</v>
          </cell>
          <cell r="H440">
            <v>1055</v>
          </cell>
        </row>
        <row r="441">
          <cell r="B441" t="str">
            <v>UW202-MY</v>
          </cell>
          <cell r="C441" t="str">
            <v>Comfort Long Underpants for Women</v>
          </cell>
          <cell r="D441" t="str">
            <v>Wholesale</v>
          </cell>
          <cell r="E441" t="str">
            <v>Malaysian Ringgit</v>
          </cell>
          <cell r="F441">
            <v>900</v>
          </cell>
          <cell r="G441">
            <v>0</v>
          </cell>
          <cell r="H441">
            <v>1000</v>
          </cell>
        </row>
        <row r="442">
          <cell r="B442" t="str">
            <v>UW211-045-MY</v>
          </cell>
          <cell r="C442" t="str">
            <v>Comfort Men Long Sleeve Undershirt (PLUM) ML</v>
          </cell>
          <cell r="D442" t="str">
            <v>Wholesale</v>
          </cell>
          <cell r="E442" t="str">
            <v>Malaysian Ringgit</v>
          </cell>
          <cell r="F442">
            <v>990</v>
          </cell>
          <cell r="G442">
            <v>0</v>
          </cell>
          <cell r="H442">
            <v>1100</v>
          </cell>
        </row>
        <row r="443">
          <cell r="B443" t="str">
            <v>UW211-046-MY</v>
          </cell>
          <cell r="C443" t="str">
            <v>Comfort Men Long Sleeve Undershirt (PLUM) LL</v>
          </cell>
          <cell r="D443" t="str">
            <v>Wholesale</v>
          </cell>
          <cell r="E443" t="str">
            <v>Malaysian Ringgit</v>
          </cell>
          <cell r="F443">
            <v>1035</v>
          </cell>
          <cell r="G443">
            <v>0</v>
          </cell>
          <cell r="H443">
            <v>1150</v>
          </cell>
        </row>
        <row r="444">
          <cell r="B444" t="str">
            <v>UW211-225-MY</v>
          </cell>
          <cell r="C444" t="str">
            <v>Comfort Long-Sleeve Undershirt for Men (Olive Drab) ML</v>
          </cell>
          <cell r="D444" t="str">
            <v>Wholesale</v>
          </cell>
          <cell r="E444" t="str">
            <v>Malaysian Ringgit</v>
          </cell>
          <cell r="F444">
            <v>990</v>
          </cell>
          <cell r="G444">
            <v>0</v>
          </cell>
          <cell r="H444">
            <v>1100</v>
          </cell>
        </row>
        <row r="445">
          <cell r="B445" t="str">
            <v>UW211-226-MY</v>
          </cell>
          <cell r="C445" t="str">
            <v>Comfort Long-Sleeve Undershirt for Men (Olive Drab) LL</v>
          </cell>
          <cell r="D445" t="str">
            <v>Wholesale</v>
          </cell>
          <cell r="E445" t="str">
            <v>Malaysian Ringgit</v>
          </cell>
          <cell r="F445">
            <v>1035</v>
          </cell>
          <cell r="G445">
            <v>0</v>
          </cell>
          <cell r="H445">
            <v>1150</v>
          </cell>
        </row>
        <row r="446">
          <cell r="B446" t="str">
            <v>UW211-MY</v>
          </cell>
          <cell r="C446" t="str">
            <v>Comfort Long-Sleeve Undershirt for Men</v>
          </cell>
          <cell r="D446" t="str">
            <v>Wholesale</v>
          </cell>
          <cell r="E446" t="str">
            <v>Malaysian Ringgit</v>
          </cell>
          <cell r="F446">
            <v>990</v>
          </cell>
          <cell r="G446">
            <v>0</v>
          </cell>
          <cell r="H446">
            <v>1100</v>
          </cell>
        </row>
        <row r="447">
          <cell r="B447" t="str">
            <v>UW212-045-MY</v>
          </cell>
          <cell r="C447" t="str">
            <v>Comfort Men Long Underpants (PLUM) ML</v>
          </cell>
          <cell r="D447" t="str">
            <v>Wholesale</v>
          </cell>
          <cell r="E447" t="str">
            <v>Malaysian Ringgit</v>
          </cell>
          <cell r="F447">
            <v>990</v>
          </cell>
          <cell r="G447">
            <v>0</v>
          </cell>
          <cell r="H447">
            <v>1100</v>
          </cell>
        </row>
        <row r="448">
          <cell r="B448" t="str">
            <v>UW212-046-MY</v>
          </cell>
          <cell r="C448" t="str">
            <v>Comfort Men Long Underpants (PLUM) LL</v>
          </cell>
          <cell r="D448" t="str">
            <v>Wholesale</v>
          </cell>
          <cell r="E448" t="str">
            <v>Malaysian Ringgit</v>
          </cell>
          <cell r="F448">
            <v>1035</v>
          </cell>
          <cell r="G448">
            <v>0</v>
          </cell>
          <cell r="H448">
            <v>1150</v>
          </cell>
        </row>
        <row r="449">
          <cell r="B449" t="str">
            <v>UW212-225-MY</v>
          </cell>
          <cell r="C449" t="str">
            <v>Comfort Long Underpants for Men (Olive Drab) ML</v>
          </cell>
          <cell r="D449" t="str">
            <v>Wholesale</v>
          </cell>
          <cell r="E449" t="str">
            <v>Malaysian Ringgit</v>
          </cell>
          <cell r="F449">
            <v>990</v>
          </cell>
          <cell r="G449">
            <v>0</v>
          </cell>
          <cell r="H449">
            <v>1100</v>
          </cell>
        </row>
        <row r="450">
          <cell r="B450" t="str">
            <v>UW212-226-MY</v>
          </cell>
          <cell r="C450" t="str">
            <v>Comfort Long Underpants for Men (Olive Drab) LL</v>
          </cell>
          <cell r="D450" t="str">
            <v>Wholesale</v>
          </cell>
          <cell r="E450" t="str">
            <v>Malaysian Ringgit</v>
          </cell>
          <cell r="F450">
            <v>1035</v>
          </cell>
          <cell r="G450">
            <v>0</v>
          </cell>
          <cell r="H450">
            <v>1150</v>
          </cell>
        </row>
        <row r="451">
          <cell r="B451" t="str">
            <v>UW212-MY</v>
          </cell>
          <cell r="C451" t="str">
            <v>Comfort Long Underpants for Men</v>
          </cell>
          <cell r="D451" t="str">
            <v>Wholesale</v>
          </cell>
          <cell r="E451" t="str">
            <v>Malaysian Ringgit</v>
          </cell>
          <cell r="F451">
            <v>990</v>
          </cell>
          <cell r="G451">
            <v>0</v>
          </cell>
          <cell r="H451">
            <v>1100</v>
          </cell>
        </row>
        <row r="452">
          <cell r="B452" t="str">
            <v>UW304-022-MY</v>
          </cell>
          <cell r="C452" t="str">
            <v>Lady's Long Underpants (Ivory) S</v>
          </cell>
          <cell r="D452" t="str">
            <v>Wholesale</v>
          </cell>
          <cell r="E452" t="str">
            <v>Malaysian Ringgit</v>
          </cell>
          <cell r="F452">
            <v>495</v>
          </cell>
          <cell r="G452">
            <v>0</v>
          </cell>
          <cell r="H452">
            <v>550</v>
          </cell>
        </row>
        <row r="453">
          <cell r="B453" t="str">
            <v>UW304-MY</v>
          </cell>
          <cell r="C453" t="str">
            <v>Lady's Long Underpants</v>
          </cell>
          <cell r="D453" t="str">
            <v>Wholesale</v>
          </cell>
          <cell r="E453" t="str">
            <v>Malaysian Ringgit</v>
          </cell>
          <cell r="F453">
            <v>495</v>
          </cell>
          <cell r="G453">
            <v>0</v>
          </cell>
          <cell r="H453">
            <v>550</v>
          </cell>
        </row>
        <row r="454">
          <cell r="B454" t="str">
            <v>UW308-032-MY</v>
          </cell>
          <cell r="C454" t="str">
            <v>Men's Long Underpants (Gray) S</v>
          </cell>
          <cell r="D454" t="str">
            <v>Wholesale</v>
          </cell>
          <cell r="E454" t="str">
            <v>Malaysian Ringgit</v>
          </cell>
          <cell r="F454">
            <v>635</v>
          </cell>
          <cell r="G454">
            <v>0</v>
          </cell>
          <cell r="H454">
            <v>706</v>
          </cell>
        </row>
        <row r="455">
          <cell r="B455" t="str">
            <v>UW308-033-MY</v>
          </cell>
          <cell r="C455" t="str">
            <v>Men's Long Underpants (Gray) M</v>
          </cell>
          <cell r="D455" t="str">
            <v>Wholesale</v>
          </cell>
          <cell r="E455" t="str">
            <v>Malaysian Ringgit</v>
          </cell>
          <cell r="F455">
            <v>635</v>
          </cell>
          <cell r="G455">
            <v>0</v>
          </cell>
          <cell r="H455">
            <v>706</v>
          </cell>
        </row>
        <row r="456">
          <cell r="B456" t="str">
            <v>UW308-MY</v>
          </cell>
          <cell r="C456" t="str">
            <v>Men's Long Underpants</v>
          </cell>
          <cell r="D456" t="str">
            <v>Wholesale</v>
          </cell>
          <cell r="E456" t="str">
            <v>Malaysian Ringgit</v>
          </cell>
          <cell r="F456">
            <v>635</v>
          </cell>
          <cell r="G456">
            <v>0</v>
          </cell>
          <cell r="H456">
            <v>706</v>
          </cell>
        </row>
        <row r="457">
          <cell r="B457" t="str">
            <v>UW311-053-MY</v>
          </cell>
          <cell r="C457" t="str">
            <v>Lady's Short-Sleeve Undershirt (Light Pink) M</v>
          </cell>
          <cell r="D457" t="str">
            <v>Wholesale</v>
          </cell>
          <cell r="E457" t="str">
            <v>Malaysian Ringgit</v>
          </cell>
          <cell r="F457">
            <v>540</v>
          </cell>
          <cell r="G457">
            <v>0</v>
          </cell>
          <cell r="H457">
            <v>600</v>
          </cell>
        </row>
        <row r="458">
          <cell r="B458" t="str">
            <v>UW311-054-MY</v>
          </cell>
          <cell r="C458" t="str">
            <v>Lady's Short-Sleeve Undershirt (Light Pink) L</v>
          </cell>
          <cell r="D458" t="str">
            <v>Wholesale</v>
          </cell>
          <cell r="E458" t="str">
            <v>Malaysian Ringgit</v>
          </cell>
          <cell r="F458">
            <v>540</v>
          </cell>
          <cell r="G458">
            <v>0</v>
          </cell>
          <cell r="H458">
            <v>600</v>
          </cell>
        </row>
        <row r="459">
          <cell r="B459" t="str">
            <v>UW311-056-MY</v>
          </cell>
          <cell r="C459" t="str">
            <v>Lady's Short-Sleeve Undershirt (Light Pink) LL</v>
          </cell>
          <cell r="D459" t="str">
            <v>Wholesale</v>
          </cell>
          <cell r="E459" t="str">
            <v>Malaysian Ringgit</v>
          </cell>
          <cell r="F459">
            <v>570</v>
          </cell>
          <cell r="G459">
            <v>0</v>
          </cell>
          <cell r="H459">
            <v>633</v>
          </cell>
        </row>
        <row r="460">
          <cell r="B460" t="str">
            <v>UW311-MY</v>
          </cell>
          <cell r="C460" t="str">
            <v>Lady's Short-Sleeve Undershirt</v>
          </cell>
          <cell r="D460" t="str">
            <v>Wholesale</v>
          </cell>
          <cell r="E460" t="str">
            <v>Malaysian Ringgit</v>
          </cell>
          <cell r="F460">
            <v>540</v>
          </cell>
          <cell r="G460">
            <v>0</v>
          </cell>
          <cell r="H460">
            <v>600</v>
          </cell>
        </row>
        <row r="461">
          <cell r="B461" t="str">
            <v>UW312-053-MY</v>
          </cell>
          <cell r="C461" t="str">
            <v>Lady's Long Underpants (Light Pink) M</v>
          </cell>
          <cell r="D461" t="str">
            <v>Wholesale</v>
          </cell>
          <cell r="E461" t="str">
            <v>Malaysian Ringgit</v>
          </cell>
          <cell r="F461">
            <v>650</v>
          </cell>
          <cell r="G461">
            <v>0</v>
          </cell>
          <cell r="H461">
            <v>722</v>
          </cell>
        </row>
        <row r="462">
          <cell r="B462" t="str">
            <v>UW312-054-MY</v>
          </cell>
          <cell r="C462" t="str">
            <v>Lady's Long Underpants (Light Pink) L</v>
          </cell>
          <cell r="D462" t="str">
            <v>Wholesale</v>
          </cell>
          <cell r="E462" t="str">
            <v>Malaysian Ringgit</v>
          </cell>
          <cell r="F462">
            <v>650</v>
          </cell>
          <cell r="G462">
            <v>0</v>
          </cell>
          <cell r="H462">
            <v>722</v>
          </cell>
        </row>
        <row r="463">
          <cell r="B463" t="str">
            <v>UW312-056-MY</v>
          </cell>
          <cell r="C463" t="str">
            <v>Lady's Long Underpants (Light Pink) LL</v>
          </cell>
          <cell r="D463" t="str">
            <v>Wholesale</v>
          </cell>
          <cell r="E463" t="str">
            <v>Malaysian Ringgit</v>
          </cell>
          <cell r="F463">
            <v>710</v>
          </cell>
          <cell r="G463">
            <v>0</v>
          </cell>
          <cell r="H463">
            <v>789</v>
          </cell>
        </row>
        <row r="464">
          <cell r="B464" t="str">
            <v>UW312-MY</v>
          </cell>
          <cell r="C464" t="str">
            <v>Ladys Long Underpants</v>
          </cell>
          <cell r="D464" t="str">
            <v>Wholesale</v>
          </cell>
          <cell r="E464" t="str">
            <v>Malaysian Ringgit</v>
          </cell>
          <cell r="F464">
            <v>650</v>
          </cell>
          <cell r="G464">
            <v>0</v>
          </cell>
          <cell r="H464">
            <v>722</v>
          </cell>
        </row>
        <row r="465">
          <cell r="B465" t="str">
            <v>UW313-133-MY</v>
          </cell>
          <cell r="C465" t="str">
            <v>Mens Short-Sleeve Undershirt (Beige) M</v>
          </cell>
          <cell r="D465" t="str">
            <v>Wholesale</v>
          </cell>
          <cell r="E465" t="str">
            <v>Malaysian Ringgit</v>
          </cell>
          <cell r="F465">
            <v>620</v>
          </cell>
          <cell r="G465">
            <v>0</v>
          </cell>
          <cell r="H465">
            <v>689</v>
          </cell>
        </row>
        <row r="466">
          <cell r="B466" t="str">
            <v>UW313-134-MY</v>
          </cell>
          <cell r="C466" t="str">
            <v>Mens Short-Sleeve Undershirt (Beige) L</v>
          </cell>
          <cell r="D466" t="str">
            <v>Wholesale</v>
          </cell>
          <cell r="E466" t="str">
            <v>Malaysian Ringgit</v>
          </cell>
          <cell r="F466">
            <v>620</v>
          </cell>
          <cell r="G466">
            <v>0</v>
          </cell>
          <cell r="H466">
            <v>689</v>
          </cell>
        </row>
        <row r="467">
          <cell r="B467" t="str">
            <v>UW313-136-MY</v>
          </cell>
          <cell r="C467" t="str">
            <v>Mens Short-Sleeve Undershirt (Beige) LL</v>
          </cell>
          <cell r="D467" t="str">
            <v>Wholesale</v>
          </cell>
          <cell r="E467" t="str">
            <v>Malaysian Ringgit</v>
          </cell>
          <cell r="F467">
            <v>680</v>
          </cell>
          <cell r="G467">
            <v>0</v>
          </cell>
          <cell r="H467">
            <v>755</v>
          </cell>
        </row>
        <row r="468">
          <cell r="B468" t="str">
            <v>UW313-MY</v>
          </cell>
          <cell r="C468" t="str">
            <v>Men's Short-Sleeve Undershirt</v>
          </cell>
          <cell r="D468" t="str">
            <v>Wholesale</v>
          </cell>
          <cell r="E468" t="str">
            <v>Malaysian Ringgit</v>
          </cell>
          <cell r="F468">
            <v>620</v>
          </cell>
          <cell r="G468">
            <v>0</v>
          </cell>
          <cell r="H468">
            <v>689</v>
          </cell>
        </row>
        <row r="469">
          <cell r="B469" t="str">
            <v>UW314-133-MY</v>
          </cell>
          <cell r="C469" t="str">
            <v>Mens Long Underpants (Beige) M</v>
          </cell>
          <cell r="D469" t="str">
            <v>Wholesale</v>
          </cell>
          <cell r="E469" t="str">
            <v>Malaysian Ringgit</v>
          </cell>
          <cell r="F469">
            <v>690</v>
          </cell>
          <cell r="G469">
            <v>0</v>
          </cell>
          <cell r="H469">
            <v>767</v>
          </cell>
        </row>
        <row r="470">
          <cell r="B470" t="str">
            <v>UW314-134-MY</v>
          </cell>
          <cell r="C470" t="str">
            <v>Mens Long Underpants (Beige) L</v>
          </cell>
          <cell r="D470" t="str">
            <v>Wholesale</v>
          </cell>
          <cell r="E470" t="str">
            <v>Malaysian Ringgit</v>
          </cell>
          <cell r="F470">
            <v>690</v>
          </cell>
          <cell r="G470">
            <v>0</v>
          </cell>
          <cell r="H470">
            <v>767</v>
          </cell>
        </row>
        <row r="471">
          <cell r="B471" t="str">
            <v>UW314-136-MY</v>
          </cell>
          <cell r="C471" t="str">
            <v>Mens Long Underpants (Beige) LL</v>
          </cell>
          <cell r="D471" t="str">
            <v>Wholesale</v>
          </cell>
          <cell r="E471" t="str">
            <v>Malaysian Ringgit</v>
          </cell>
          <cell r="F471">
            <v>720</v>
          </cell>
          <cell r="G471">
            <v>0</v>
          </cell>
          <cell r="H471">
            <v>800</v>
          </cell>
        </row>
        <row r="472">
          <cell r="B472" t="str">
            <v>UW314-MY</v>
          </cell>
          <cell r="C472" t="str">
            <v>Men Long Underpants</v>
          </cell>
          <cell r="D472" t="str">
            <v>Wholesale</v>
          </cell>
          <cell r="E472" t="str">
            <v>Malaysian Ringgit</v>
          </cell>
          <cell r="F472">
            <v>690</v>
          </cell>
          <cell r="G472">
            <v>0</v>
          </cell>
          <cell r="H472">
            <v>767</v>
          </cell>
        </row>
        <row r="473">
          <cell r="B473" t="str">
            <v>UW315-053-MY</v>
          </cell>
          <cell r="C473" t="str">
            <v>Ladys Long-Sleeve Undershirt (L.PINK) M</v>
          </cell>
          <cell r="D473" t="str">
            <v>Wholesale</v>
          </cell>
          <cell r="E473" t="str">
            <v>Malaysian Ringgit</v>
          </cell>
          <cell r="F473">
            <v>595</v>
          </cell>
          <cell r="G473">
            <v>0</v>
          </cell>
          <cell r="H473">
            <v>661</v>
          </cell>
        </row>
        <row r="474">
          <cell r="B474" t="str">
            <v>UW315-054-MY</v>
          </cell>
          <cell r="C474" t="str">
            <v>Ladys Long-Sleeve Undershirt (L.PINK) L</v>
          </cell>
          <cell r="D474" t="str">
            <v>Wholesale</v>
          </cell>
          <cell r="E474" t="str">
            <v>Malaysian Ringgit</v>
          </cell>
          <cell r="F474">
            <v>595</v>
          </cell>
          <cell r="G474">
            <v>0</v>
          </cell>
          <cell r="H474">
            <v>661</v>
          </cell>
        </row>
        <row r="475">
          <cell r="B475" t="str">
            <v>UW315-056-MY</v>
          </cell>
          <cell r="C475" t="str">
            <v>Ladys Long-Sleeve Undershirt (L.PINK) LL</v>
          </cell>
          <cell r="D475" t="str">
            <v>Wholesale</v>
          </cell>
          <cell r="E475" t="str">
            <v>Malaysian Ringgit</v>
          </cell>
          <cell r="F475">
            <v>625</v>
          </cell>
          <cell r="G475">
            <v>0</v>
          </cell>
          <cell r="H475">
            <v>694</v>
          </cell>
        </row>
        <row r="476">
          <cell r="B476" t="str">
            <v>UW315-MY</v>
          </cell>
          <cell r="C476" t="str">
            <v>Ladys Long-Sleeve Undershirt</v>
          </cell>
          <cell r="D476" t="str">
            <v>Wholesale</v>
          </cell>
          <cell r="E476" t="str">
            <v>Malaysian Ringgit</v>
          </cell>
          <cell r="F476">
            <v>595</v>
          </cell>
          <cell r="G476">
            <v>0</v>
          </cell>
          <cell r="H476">
            <v>661</v>
          </cell>
        </row>
        <row r="477">
          <cell r="B477" t="str">
            <v>UW316-133-MY</v>
          </cell>
          <cell r="C477" t="str">
            <v>Mens Long-Sleeve Undershirt (BEIGE) M</v>
          </cell>
          <cell r="D477" t="str">
            <v>Wholesale</v>
          </cell>
          <cell r="E477" t="str">
            <v>Malaysian Ringgit</v>
          </cell>
          <cell r="F477">
            <v>695</v>
          </cell>
          <cell r="G477">
            <v>0</v>
          </cell>
          <cell r="H477">
            <v>772</v>
          </cell>
        </row>
        <row r="478">
          <cell r="B478" t="str">
            <v>UW316-134-MY</v>
          </cell>
          <cell r="C478" t="str">
            <v>Mens Long-Sleeve Undershirt (BEIGE) L</v>
          </cell>
          <cell r="D478" t="str">
            <v>Wholesale</v>
          </cell>
          <cell r="E478" t="str">
            <v>Malaysian Ringgit</v>
          </cell>
          <cell r="F478">
            <v>695</v>
          </cell>
          <cell r="G478">
            <v>0</v>
          </cell>
          <cell r="H478">
            <v>772</v>
          </cell>
        </row>
        <row r="479">
          <cell r="B479" t="str">
            <v>UW316-136-MY</v>
          </cell>
          <cell r="C479" t="str">
            <v>Mens Long-Sleeve Undershirt (BEIGE) LL</v>
          </cell>
          <cell r="D479" t="str">
            <v>Wholesale</v>
          </cell>
          <cell r="E479" t="str">
            <v>Malaysian Ringgit</v>
          </cell>
          <cell r="F479">
            <v>735</v>
          </cell>
          <cell r="G479">
            <v>0</v>
          </cell>
          <cell r="H479">
            <v>817</v>
          </cell>
        </row>
        <row r="480">
          <cell r="B480" t="str">
            <v>UW316-MY</v>
          </cell>
          <cell r="C480" t="str">
            <v>Men Long-Sleeve Undershirt</v>
          </cell>
          <cell r="D480" t="str">
            <v>Wholesale</v>
          </cell>
          <cell r="E480" t="str">
            <v>Malaysian Ringgit</v>
          </cell>
          <cell r="F480">
            <v>695</v>
          </cell>
          <cell r="G480">
            <v>0</v>
          </cell>
          <cell r="H480">
            <v>772</v>
          </cell>
        </row>
        <row r="481">
          <cell r="B481" t="str">
            <v>UW321-05130-MY</v>
          </cell>
          <cell r="C481" t="str">
            <v>Kids Short-Sleeve Undershirt (Unisex) (Light Pink) 130CM</v>
          </cell>
          <cell r="D481" t="str">
            <v>Wholesale</v>
          </cell>
          <cell r="E481" t="str">
            <v>Malaysian Ringgit</v>
          </cell>
          <cell r="F481">
            <v>430</v>
          </cell>
          <cell r="G481">
            <v>0</v>
          </cell>
          <cell r="H481">
            <v>478</v>
          </cell>
        </row>
        <row r="482">
          <cell r="B482" t="str">
            <v>UW321-05150-MY</v>
          </cell>
          <cell r="C482" t="str">
            <v>Kids Short-Sleeve Undershirt (Unisex) (Light Pink) 150CM</v>
          </cell>
          <cell r="D482" t="str">
            <v>Wholesale</v>
          </cell>
          <cell r="E482" t="str">
            <v>Malaysian Ringgit</v>
          </cell>
          <cell r="F482">
            <v>480</v>
          </cell>
          <cell r="G482">
            <v>0</v>
          </cell>
          <cell r="H482">
            <v>533</v>
          </cell>
        </row>
        <row r="483">
          <cell r="B483" t="str">
            <v>UW321-13130-MY</v>
          </cell>
          <cell r="C483" t="str">
            <v>Kids Short-Sleeve Undershirt (Unisex) (Beige) 130CM</v>
          </cell>
          <cell r="D483" t="str">
            <v>Wholesale</v>
          </cell>
          <cell r="E483" t="str">
            <v>Malaysian Ringgit</v>
          </cell>
          <cell r="F483">
            <v>430</v>
          </cell>
          <cell r="G483">
            <v>0</v>
          </cell>
          <cell r="H483">
            <v>478</v>
          </cell>
        </row>
        <row r="484">
          <cell r="B484" t="str">
            <v>UW321-13150-MY</v>
          </cell>
          <cell r="C484" t="str">
            <v>Kids Short-Sleeve Undershirt (Unisex) (Beige) 150CM</v>
          </cell>
          <cell r="D484" t="str">
            <v>Wholesale</v>
          </cell>
          <cell r="E484" t="str">
            <v>Malaysian Ringgit</v>
          </cell>
          <cell r="F484">
            <v>480</v>
          </cell>
          <cell r="G484">
            <v>0</v>
          </cell>
          <cell r="H484">
            <v>533</v>
          </cell>
        </row>
        <row r="485">
          <cell r="B485" t="str">
            <v>UW321-MY</v>
          </cell>
          <cell r="C485" t="str">
            <v>Kid's Short-Sleeve Undershirt</v>
          </cell>
          <cell r="D485" t="str">
            <v>Wholesale</v>
          </cell>
          <cell r="E485" t="str">
            <v>Malaysian Ringgit</v>
          </cell>
          <cell r="F485">
            <v>430</v>
          </cell>
          <cell r="G485">
            <v>0</v>
          </cell>
          <cell r="H485">
            <v>478</v>
          </cell>
        </row>
        <row r="486">
          <cell r="B486" t="str">
            <v>UW322-05130-MY</v>
          </cell>
          <cell r="C486" t="str">
            <v>KIDS LONG-SLEEVE UNDERSHIRT (Unisex) (Light Pink) 130CM</v>
          </cell>
          <cell r="D486" t="str">
            <v>Wholesale</v>
          </cell>
          <cell r="E486" t="str">
            <v>Malaysian Ringgit</v>
          </cell>
          <cell r="F486">
            <v>515</v>
          </cell>
          <cell r="G486">
            <v>0</v>
          </cell>
          <cell r="H486">
            <v>572</v>
          </cell>
        </row>
        <row r="487">
          <cell r="B487" t="str">
            <v>UW322-05150-MY</v>
          </cell>
          <cell r="C487" t="str">
            <v>KIDS LONG-SLEEVE UNDERSHIRT (Unisex) (Light Pink) 150CM</v>
          </cell>
          <cell r="D487" t="str">
            <v>Wholesale</v>
          </cell>
          <cell r="E487" t="str">
            <v>Malaysian Ringgit</v>
          </cell>
          <cell r="F487">
            <v>560</v>
          </cell>
          <cell r="G487">
            <v>0</v>
          </cell>
          <cell r="H487">
            <v>622</v>
          </cell>
        </row>
        <row r="488">
          <cell r="B488" t="str">
            <v>UW322-13130-MY</v>
          </cell>
          <cell r="C488" t="str">
            <v>KIDS LONG-SLEEVE UNDERSHIRT (Unisex) (Beige) 130CM</v>
          </cell>
          <cell r="D488" t="str">
            <v>Wholesale</v>
          </cell>
          <cell r="E488" t="str">
            <v>Malaysian Ringgit</v>
          </cell>
          <cell r="F488">
            <v>515</v>
          </cell>
          <cell r="G488">
            <v>0</v>
          </cell>
          <cell r="H488">
            <v>572</v>
          </cell>
        </row>
        <row r="489">
          <cell r="B489" t="str">
            <v>UW322-13150-MY</v>
          </cell>
          <cell r="C489" t="str">
            <v>KIDS LONG-SLEEVE UNDERSHIRT (Unisex) (Beige) 150CM</v>
          </cell>
          <cell r="D489" t="str">
            <v>Wholesale</v>
          </cell>
          <cell r="E489" t="str">
            <v>Malaysian Ringgit</v>
          </cell>
          <cell r="F489">
            <v>560</v>
          </cell>
          <cell r="G489">
            <v>0</v>
          </cell>
          <cell r="H489">
            <v>622</v>
          </cell>
        </row>
        <row r="490">
          <cell r="B490" t="str">
            <v>UW322-MY</v>
          </cell>
          <cell r="C490" t="str">
            <v>Kids Long-Sleeve Undershirt (Unisex)</v>
          </cell>
          <cell r="D490" t="str">
            <v>Wholesale</v>
          </cell>
          <cell r="E490" t="str">
            <v>Malaysian Ringgit</v>
          </cell>
          <cell r="F490">
            <v>515</v>
          </cell>
          <cell r="G490">
            <v>0</v>
          </cell>
          <cell r="H490">
            <v>572</v>
          </cell>
        </row>
        <row r="491">
          <cell r="B491" t="str">
            <v>UW323-05130-MY</v>
          </cell>
          <cell r="C491" t="str">
            <v>KIDS LONG UNDERPANTS (Unisex) (Light Pink) 130CM</v>
          </cell>
          <cell r="D491" t="str">
            <v>Wholesale</v>
          </cell>
          <cell r="E491" t="str">
            <v>Malaysian Ringgit</v>
          </cell>
          <cell r="F491">
            <v>500</v>
          </cell>
          <cell r="G491">
            <v>0</v>
          </cell>
          <cell r="H491">
            <v>556</v>
          </cell>
        </row>
        <row r="492">
          <cell r="B492" t="str">
            <v>UW323-05150-MY</v>
          </cell>
          <cell r="C492" t="str">
            <v>KIDS LONG UNDERPANTS (Unisex) (Light Pink) 150CM</v>
          </cell>
          <cell r="D492" t="str">
            <v>Wholesale</v>
          </cell>
          <cell r="E492" t="str">
            <v>Malaysian Ringgit</v>
          </cell>
          <cell r="F492">
            <v>545</v>
          </cell>
          <cell r="G492">
            <v>0</v>
          </cell>
          <cell r="H492">
            <v>605</v>
          </cell>
        </row>
        <row r="493">
          <cell r="B493" t="str">
            <v>UW323-13130-MY</v>
          </cell>
          <cell r="C493" t="str">
            <v>KIDS LONG UNDERPANTS (Unisex) (Beige) 130CM</v>
          </cell>
          <cell r="D493" t="str">
            <v>Wholesale</v>
          </cell>
          <cell r="E493" t="str">
            <v>Malaysian Ringgit</v>
          </cell>
          <cell r="F493">
            <v>500</v>
          </cell>
          <cell r="G493">
            <v>0</v>
          </cell>
          <cell r="H493">
            <v>556</v>
          </cell>
        </row>
        <row r="494">
          <cell r="B494" t="str">
            <v>UW323-13150-MY</v>
          </cell>
          <cell r="C494" t="str">
            <v>KIDS LONG UNDERPANTS (Unisex) (Beige) 150CM</v>
          </cell>
          <cell r="D494" t="str">
            <v>Wholesale</v>
          </cell>
          <cell r="E494" t="str">
            <v>Malaysian Ringgit</v>
          </cell>
          <cell r="F494">
            <v>545</v>
          </cell>
          <cell r="G494">
            <v>0</v>
          </cell>
          <cell r="H494">
            <v>605</v>
          </cell>
        </row>
        <row r="495">
          <cell r="B495" t="str">
            <v>UW323-MY</v>
          </cell>
          <cell r="C495" t="str">
            <v>Kids Long Underpants (Unisex)</v>
          </cell>
          <cell r="D495" t="str">
            <v>Wholesale</v>
          </cell>
          <cell r="E495" t="str">
            <v>Malaysian Ringgit</v>
          </cell>
          <cell r="F495">
            <v>500</v>
          </cell>
          <cell r="G495">
            <v>0</v>
          </cell>
          <cell r="H495">
            <v>556</v>
          </cell>
        </row>
        <row r="496">
          <cell r="B496" t="str">
            <v>UW324-05130-MY</v>
          </cell>
          <cell r="C496" t="str">
            <v>GIRLS PANTIES (Light Pink) 130CM</v>
          </cell>
          <cell r="D496" t="str">
            <v>Wholesale</v>
          </cell>
          <cell r="E496" t="str">
            <v>Malaysian Ringgit</v>
          </cell>
          <cell r="F496">
            <v>180</v>
          </cell>
          <cell r="G496">
            <v>0</v>
          </cell>
          <cell r="H496">
            <v>200</v>
          </cell>
        </row>
        <row r="497">
          <cell r="B497" t="str">
            <v>UW324-05150-MY</v>
          </cell>
          <cell r="C497" t="str">
            <v>GIRLS PANTIES (Light Pink) 150CM</v>
          </cell>
          <cell r="D497" t="str">
            <v>Wholesale</v>
          </cell>
          <cell r="E497" t="str">
            <v>Malaysian Ringgit</v>
          </cell>
          <cell r="F497">
            <v>220</v>
          </cell>
          <cell r="G497">
            <v>0</v>
          </cell>
          <cell r="H497">
            <v>244</v>
          </cell>
        </row>
        <row r="498">
          <cell r="B498" t="str">
            <v>UW324-MY</v>
          </cell>
          <cell r="C498" t="str">
            <v>Girls Panties</v>
          </cell>
          <cell r="D498" t="str">
            <v>Wholesale</v>
          </cell>
          <cell r="E498" t="str">
            <v>Malaysian Ringgit</v>
          </cell>
          <cell r="F498">
            <v>180</v>
          </cell>
          <cell r="G498">
            <v>0</v>
          </cell>
          <cell r="H498">
            <v>200</v>
          </cell>
        </row>
        <row r="499">
          <cell r="B499" t="str">
            <v>UW325-13130-MY</v>
          </cell>
          <cell r="C499" t="str">
            <v>BOYS BRIEFS (Beige) 130CM</v>
          </cell>
          <cell r="D499" t="str">
            <v>Wholesale</v>
          </cell>
          <cell r="E499" t="str">
            <v>Malaysian Ringgit</v>
          </cell>
          <cell r="F499">
            <v>245</v>
          </cell>
          <cell r="G499">
            <v>0</v>
          </cell>
          <cell r="H499">
            <v>272</v>
          </cell>
        </row>
        <row r="500">
          <cell r="B500" t="str">
            <v>UW325-13150-MY</v>
          </cell>
          <cell r="C500" t="str">
            <v>BOYS BRIEFS (Beige) 150CM</v>
          </cell>
          <cell r="D500" t="str">
            <v>Wholesale</v>
          </cell>
          <cell r="E500" t="str">
            <v>Malaysian Ringgit</v>
          </cell>
          <cell r="F500">
            <v>295</v>
          </cell>
          <cell r="G500">
            <v>0</v>
          </cell>
          <cell r="H500">
            <v>328</v>
          </cell>
        </row>
        <row r="501">
          <cell r="B501" t="str">
            <v>UW325-MY</v>
          </cell>
          <cell r="C501" t="str">
            <v>Boy Briefs</v>
          </cell>
          <cell r="D501" t="str">
            <v>Wholesale</v>
          </cell>
          <cell r="E501" t="str">
            <v>Malaysian Ringgit</v>
          </cell>
          <cell r="F501">
            <v>245</v>
          </cell>
          <cell r="G501">
            <v>0</v>
          </cell>
          <cell r="H501">
            <v>272</v>
          </cell>
        </row>
        <row r="502">
          <cell r="B502" t="str">
            <v>UW326-05130-MY</v>
          </cell>
          <cell r="C502" t="str">
            <v>Kid's Sleeveless Undershirt (Unisex) (Pink) 130CM</v>
          </cell>
          <cell r="D502" t="str">
            <v>Wholesale</v>
          </cell>
          <cell r="E502" t="str">
            <v>Malaysian Ringgit</v>
          </cell>
          <cell r="F502">
            <v>405</v>
          </cell>
          <cell r="G502">
            <v>0</v>
          </cell>
          <cell r="H502">
            <v>450</v>
          </cell>
        </row>
        <row r="503">
          <cell r="B503" t="str">
            <v>UW326-05150-MY</v>
          </cell>
          <cell r="C503" t="str">
            <v>Kid's Sleeveless Undershirt (Unisex) (Pink) 150CM</v>
          </cell>
          <cell r="D503" t="str">
            <v>Wholesale</v>
          </cell>
          <cell r="E503" t="str">
            <v>Malaysian Ringgit</v>
          </cell>
          <cell r="F503">
            <v>455</v>
          </cell>
          <cell r="G503">
            <v>0</v>
          </cell>
          <cell r="H503">
            <v>506</v>
          </cell>
        </row>
        <row r="504">
          <cell r="B504" t="str">
            <v>UW326-13130-MY</v>
          </cell>
          <cell r="C504" t="str">
            <v>Kid's Sleeveless Undershirt (Unisex) (Beige) 130CM</v>
          </cell>
          <cell r="D504" t="str">
            <v>Wholesale</v>
          </cell>
          <cell r="E504" t="str">
            <v>Malaysian Ringgit</v>
          </cell>
          <cell r="F504">
            <v>405</v>
          </cell>
          <cell r="G504">
            <v>0</v>
          </cell>
          <cell r="H504">
            <v>450</v>
          </cell>
        </row>
        <row r="505">
          <cell r="B505" t="str">
            <v>UW326-13150-MY</v>
          </cell>
          <cell r="C505" t="str">
            <v>Kid's Sleeveless Undershirt (Unisex) (Beige) 150CM</v>
          </cell>
          <cell r="D505" t="str">
            <v>Wholesale</v>
          </cell>
          <cell r="E505" t="str">
            <v>Malaysian Ringgit</v>
          </cell>
          <cell r="F505">
            <v>455</v>
          </cell>
          <cell r="G505">
            <v>0</v>
          </cell>
          <cell r="H505">
            <v>506</v>
          </cell>
        </row>
        <row r="506">
          <cell r="B506" t="str">
            <v>UW326-MY</v>
          </cell>
          <cell r="C506" t="str">
            <v>Kid's Sleeveless Undershirt (Unisex)</v>
          </cell>
          <cell r="D506" t="str">
            <v>Wholesale</v>
          </cell>
          <cell r="E506" t="str">
            <v>Malaysian Ringgit</v>
          </cell>
          <cell r="F506">
            <v>405</v>
          </cell>
          <cell r="G506">
            <v>0</v>
          </cell>
          <cell r="H506">
            <v>450</v>
          </cell>
        </row>
        <row r="507">
          <cell r="B507" t="str">
            <v>UW401-032-MY</v>
          </cell>
          <cell r="C507" t="str">
            <v>Thermal Long-Sleeve Undershirt (Unisex) (Gray) S</v>
          </cell>
          <cell r="D507" t="str">
            <v>Wholesale</v>
          </cell>
          <cell r="E507" t="str">
            <v>Malaysian Ringgit</v>
          </cell>
          <cell r="F507">
            <v>1080</v>
          </cell>
          <cell r="G507">
            <v>0</v>
          </cell>
          <cell r="H507">
            <v>1200</v>
          </cell>
        </row>
        <row r="508">
          <cell r="B508" t="str">
            <v>UW401-033-MY</v>
          </cell>
          <cell r="C508" t="str">
            <v>Thermal Long-Sleeve Undershirt (Unisex) (Gray) M</v>
          </cell>
          <cell r="D508" t="str">
            <v>Wholesale</v>
          </cell>
          <cell r="E508" t="str">
            <v>Malaysian Ringgit</v>
          </cell>
          <cell r="F508">
            <v>1080</v>
          </cell>
          <cell r="G508">
            <v>0</v>
          </cell>
          <cell r="H508">
            <v>1200</v>
          </cell>
        </row>
        <row r="509">
          <cell r="B509" t="str">
            <v>UW401-034-MY</v>
          </cell>
          <cell r="C509" t="str">
            <v>Thermal Long-Sleeve Undershirt (Unisex) (Gray) L</v>
          </cell>
          <cell r="D509" t="str">
            <v>Wholesale</v>
          </cell>
          <cell r="E509" t="str">
            <v>Malaysian Ringgit</v>
          </cell>
          <cell r="F509">
            <v>1110</v>
          </cell>
          <cell r="G509">
            <v>0</v>
          </cell>
          <cell r="H509">
            <v>1233</v>
          </cell>
        </row>
        <row r="510">
          <cell r="B510" t="str">
            <v>UW401-036-MY</v>
          </cell>
          <cell r="C510" t="str">
            <v>Thermal Long-Sleeve Undershirt (Unisex) (Gray) LL</v>
          </cell>
          <cell r="D510" t="str">
            <v>Wholesale</v>
          </cell>
          <cell r="E510" t="str">
            <v>Malaysian Ringgit</v>
          </cell>
          <cell r="F510">
            <v>1110</v>
          </cell>
          <cell r="G510">
            <v>0</v>
          </cell>
          <cell r="H510">
            <v>1233</v>
          </cell>
        </row>
        <row r="511">
          <cell r="B511" t="str">
            <v>UW401-MY</v>
          </cell>
          <cell r="C511" t="str">
            <v>Thermal Long-Sleeve Undershirt (Unisex)</v>
          </cell>
          <cell r="D511" t="str">
            <v>Wholesale</v>
          </cell>
          <cell r="E511" t="str">
            <v>Malaysian Ringgit</v>
          </cell>
          <cell r="F511">
            <v>1080</v>
          </cell>
          <cell r="G511">
            <v>0</v>
          </cell>
          <cell r="H511">
            <v>1200</v>
          </cell>
        </row>
        <row r="512">
          <cell r="B512" t="str">
            <v>UW402-033-MY</v>
          </cell>
          <cell r="C512" t="str">
            <v>Ladys Thermal Long Underpants (Gray) M</v>
          </cell>
          <cell r="D512" t="str">
            <v>Wholesale</v>
          </cell>
          <cell r="E512" t="str">
            <v>Malaysian Ringgit</v>
          </cell>
          <cell r="F512">
            <v>1080</v>
          </cell>
          <cell r="G512">
            <v>0</v>
          </cell>
          <cell r="H512">
            <v>1200</v>
          </cell>
        </row>
        <row r="513">
          <cell r="B513" t="str">
            <v>UW402-034-MY</v>
          </cell>
          <cell r="C513" t="str">
            <v>Ladys Thermal Long Underpants (Gray) L</v>
          </cell>
          <cell r="D513" t="str">
            <v>Wholesale</v>
          </cell>
          <cell r="E513" t="str">
            <v>Malaysian Ringgit</v>
          </cell>
          <cell r="F513">
            <v>1080</v>
          </cell>
          <cell r="G513">
            <v>0</v>
          </cell>
          <cell r="H513">
            <v>1200</v>
          </cell>
        </row>
        <row r="514">
          <cell r="B514" t="str">
            <v>UW402-036-MY</v>
          </cell>
          <cell r="C514" t="str">
            <v>Ladys Thermal Long Underpants (Gray) LL</v>
          </cell>
          <cell r="D514" t="str">
            <v>Wholesale</v>
          </cell>
          <cell r="E514" t="str">
            <v>Malaysian Ringgit</v>
          </cell>
          <cell r="F514">
            <v>1110</v>
          </cell>
          <cell r="G514">
            <v>0</v>
          </cell>
          <cell r="H514">
            <v>1233</v>
          </cell>
        </row>
        <row r="515">
          <cell r="B515" t="str">
            <v>UW402-MY</v>
          </cell>
          <cell r="C515" t="str">
            <v>Lady's Thermal Long Underpants</v>
          </cell>
          <cell r="D515" t="str">
            <v>Wholesale</v>
          </cell>
          <cell r="E515" t="str">
            <v>Malaysian Ringgit</v>
          </cell>
          <cell r="F515">
            <v>1080</v>
          </cell>
          <cell r="G515">
            <v>0</v>
          </cell>
          <cell r="H515">
            <v>1200</v>
          </cell>
        </row>
        <row r="516">
          <cell r="B516" t="str">
            <v>UW403-033-MY</v>
          </cell>
          <cell r="C516" t="str">
            <v>Mens Thermal Long Underpants (Gray) M</v>
          </cell>
          <cell r="D516" t="str">
            <v>Wholesale</v>
          </cell>
          <cell r="E516" t="str">
            <v>Malaysian Ringgit</v>
          </cell>
          <cell r="F516">
            <v>1135</v>
          </cell>
          <cell r="G516">
            <v>0</v>
          </cell>
          <cell r="H516">
            <v>1261</v>
          </cell>
        </row>
        <row r="517">
          <cell r="B517" t="str">
            <v>UW403-034-MY</v>
          </cell>
          <cell r="C517" t="str">
            <v>Mens Thermal Long Underpants (Gray) L</v>
          </cell>
          <cell r="D517" t="str">
            <v>Wholesale</v>
          </cell>
          <cell r="E517" t="str">
            <v>Malaysian Ringgit</v>
          </cell>
          <cell r="F517">
            <v>1135</v>
          </cell>
          <cell r="G517">
            <v>0</v>
          </cell>
          <cell r="H517">
            <v>1261</v>
          </cell>
        </row>
        <row r="518">
          <cell r="B518" t="str">
            <v>UW403-036-MY</v>
          </cell>
          <cell r="C518" t="str">
            <v>Mens Thermal Long Underpants (Gray) LL</v>
          </cell>
          <cell r="D518" t="str">
            <v>Wholesale</v>
          </cell>
          <cell r="E518" t="str">
            <v>Malaysian Ringgit</v>
          </cell>
          <cell r="F518">
            <v>1165</v>
          </cell>
          <cell r="G518">
            <v>0</v>
          </cell>
          <cell r="H518">
            <v>1294</v>
          </cell>
        </row>
        <row r="519">
          <cell r="B519" t="str">
            <v>UW403-MY</v>
          </cell>
          <cell r="C519" t="str">
            <v>Men's Thermal Long Underpants</v>
          </cell>
          <cell r="D519" t="str">
            <v>Wholesale</v>
          </cell>
          <cell r="E519" t="str">
            <v>Malaysian Ringgit</v>
          </cell>
          <cell r="F519">
            <v>1135</v>
          </cell>
          <cell r="G519">
            <v>0</v>
          </cell>
          <cell r="H519">
            <v>1261</v>
          </cell>
        </row>
        <row r="520">
          <cell r="B520" t="str">
            <v>UW602-032-MY</v>
          </cell>
          <cell r="C520" t="str">
            <v>Lady's Comfort Panties (2 Pcs Set) (Gray) S</v>
          </cell>
          <cell r="D520" t="str">
            <v>Wholesale</v>
          </cell>
          <cell r="E520" t="str">
            <v>Malaysian Ringgit</v>
          </cell>
          <cell r="F520">
            <v>405</v>
          </cell>
          <cell r="G520">
            <v>0</v>
          </cell>
          <cell r="H520">
            <v>450</v>
          </cell>
        </row>
        <row r="521">
          <cell r="B521" t="str">
            <v>UW602-042-MY</v>
          </cell>
          <cell r="C521" t="str">
            <v>Lady's Comfort Panties (2 Pcs Set) (Purple) S</v>
          </cell>
          <cell r="D521" t="str">
            <v>Wholesale</v>
          </cell>
          <cell r="E521" t="str">
            <v>Malaysian Ringgit</v>
          </cell>
          <cell r="F521">
            <v>405</v>
          </cell>
          <cell r="G521">
            <v>0</v>
          </cell>
          <cell r="H521">
            <v>450</v>
          </cell>
        </row>
        <row r="522">
          <cell r="B522" t="str">
            <v>UW602-102-MY</v>
          </cell>
          <cell r="C522" t="str">
            <v>Lady's Comfort Panties (2 Pcs Set) (Beige) S</v>
          </cell>
          <cell r="D522" t="str">
            <v>Wholesale</v>
          </cell>
          <cell r="E522" t="str">
            <v>Malaysian Ringgit</v>
          </cell>
          <cell r="F522">
            <v>405</v>
          </cell>
          <cell r="G522">
            <v>0</v>
          </cell>
          <cell r="H522">
            <v>450</v>
          </cell>
        </row>
        <row r="523">
          <cell r="B523" t="str">
            <v>UW602-MY</v>
          </cell>
          <cell r="C523" t="str">
            <v>Lady's Comfort Panties (2 Pcs Set)</v>
          </cell>
          <cell r="D523" t="str">
            <v>Wholesale</v>
          </cell>
          <cell r="E523" t="str">
            <v>Malaysian Ringgit</v>
          </cell>
          <cell r="F523">
            <v>405</v>
          </cell>
          <cell r="G523">
            <v>0</v>
          </cell>
          <cell r="H523">
            <v>450</v>
          </cell>
        </row>
        <row r="524">
          <cell r="B524" t="str">
            <v>UW603-032-MY</v>
          </cell>
          <cell r="C524" t="str">
            <v xml:space="preserve">Lady's Low-Rise Panties (2 Pcs Set) (Gray) S </v>
          </cell>
          <cell r="D524" t="str">
            <v>Wholesale</v>
          </cell>
          <cell r="E524" t="str">
            <v>Malaysian Ringgit</v>
          </cell>
          <cell r="F524">
            <v>380</v>
          </cell>
          <cell r="G524">
            <v>0</v>
          </cell>
          <cell r="H524">
            <v>422</v>
          </cell>
        </row>
        <row r="525">
          <cell r="B525" t="str">
            <v>UW603-033-MY</v>
          </cell>
          <cell r="C525" t="str">
            <v>Lady's Low-Rise Panties (2 Pcs Set) (Gray) M</v>
          </cell>
          <cell r="D525" t="str">
            <v>Wholesale</v>
          </cell>
          <cell r="E525" t="str">
            <v>Malaysian Ringgit</v>
          </cell>
          <cell r="F525">
            <v>380</v>
          </cell>
          <cell r="G525">
            <v>0</v>
          </cell>
          <cell r="H525">
            <v>422</v>
          </cell>
        </row>
        <row r="526">
          <cell r="B526" t="str">
            <v>UW603-034-MY</v>
          </cell>
          <cell r="C526" t="str">
            <v>Lady's Low-Rise Panties (2 Pcs Set) (Gray) L</v>
          </cell>
          <cell r="D526" t="str">
            <v>Wholesale</v>
          </cell>
          <cell r="E526" t="str">
            <v>Malaysian Ringgit</v>
          </cell>
          <cell r="F526">
            <v>380</v>
          </cell>
          <cell r="G526">
            <v>0</v>
          </cell>
          <cell r="H526">
            <v>422</v>
          </cell>
        </row>
        <row r="527">
          <cell r="B527" t="str">
            <v>UW603-036-MY</v>
          </cell>
          <cell r="C527" t="str">
            <v>Lady's Low-Rise Panties (2 Pcs Set) (Gray) LL</v>
          </cell>
          <cell r="D527" t="str">
            <v>Wholesale</v>
          </cell>
          <cell r="E527" t="str">
            <v>Malaysian Ringgit</v>
          </cell>
          <cell r="F527">
            <v>425</v>
          </cell>
          <cell r="G527">
            <v>0</v>
          </cell>
          <cell r="H527">
            <v>472</v>
          </cell>
        </row>
        <row r="528">
          <cell r="B528" t="str">
            <v>UW603-039-MY</v>
          </cell>
          <cell r="C528" t="str">
            <v>Lady's Low-Rise Panties (2 Pcs Set) (Gray) 3L</v>
          </cell>
          <cell r="D528" t="str">
            <v>Wholesale</v>
          </cell>
          <cell r="E528" t="str">
            <v>Malaysian Ringgit</v>
          </cell>
          <cell r="F528">
            <v>470</v>
          </cell>
          <cell r="G528">
            <v>0</v>
          </cell>
          <cell r="H528">
            <v>522</v>
          </cell>
        </row>
        <row r="529">
          <cell r="B529" t="str">
            <v>UW603-042-MY</v>
          </cell>
          <cell r="C529" t="str">
            <v xml:space="preserve">Lady's Low-Rise Panties (2 Pcs Set) (Purple) S </v>
          </cell>
          <cell r="D529" t="str">
            <v>Wholesale</v>
          </cell>
          <cell r="E529" t="str">
            <v>Malaysian Ringgit</v>
          </cell>
          <cell r="F529">
            <v>380</v>
          </cell>
          <cell r="G529">
            <v>0</v>
          </cell>
          <cell r="H529">
            <v>422</v>
          </cell>
        </row>
        <row r="530">
          <cell r="B530" t="str">
            <v>UW603-043-MY</v>
          </cell>
          <cell r="C530" t="str">
            <v>Lady's Low-Rise Panties (2 Pcs Set) (Purple) M</v>
          </cell>
          <cell r="D530" t="str">
            <v>Wholesale</v>
          </cell>
          <cell r="E530" t="str">
            <v>Malaysian Ringgit</v>
          </cell>
          <cell r="F530">
            <v>380</v>
          </cell>
          <cell r="G530">
            <v>0</v>
          </cell>
          <cell r="H530">
            <v>422</v>
          </cell>
        </row>
        <row r="531">
          <cell r="B531" t="str">
            <v>UW603-044-MY</v>
          </cell>
          <cell r="C531" t="str">
            <v>Lady's Low-Rise Panties (2 Pcs Set) (Purple) L</v>
          </cell>
          <cell r="D531" t="str">
            <v>Wholesale</v>
          </cell>
          <cell r="E531" t="str">
            <v>Malaysian Ringgit</v>
          </cell>
          <cell r="F531">
            <v>380</v>
          </cell>
          <cell r="G531">
            <v>0</v>
          </cell>
          <cell r="H531">
            <v>422</v>
          </cell>
        </row>
        <row r="532">
          <cell r="B532" t="str">
            <v>UW603-046-MY</v>
          </cell>
          <cell r="C532" t="str">
            <v>Lady's Low-Rise Panties (2 Pcs Set) (Purple) LL</v>
          </cell>
          <cell r="D532" t="str">
            <v>Wholesale</v>
          </cell>
          <cell r="E532" t="str">
            <v>Malaysian Ringgit</v>
          </cell>
          <cell r="F532">
            <v>425</v>
          </cell>
          <cell r="G532">
            <v>0</v>
          </cell>
          <cell r="H532">
            <v>472</v>
          </cell>
        </row>
        <row r="533">
          <cell r="B533" t="str">
            <v>UW603-049-MY</v>
          </cell>
          <cell r="C533" t="str">
            <v>Lady's Low-Rise Panties (2 Pcs Set) (Purple) 3L</v>
          </cell>
          <cell r="D533" t="str">
            <v>Wholesale</v>
          </cell>
          <cell r="E533" t="str">
            <v>Malaysian Ringgit</v>
          </cell>
          <cell r="F533">
            <v>470</v>
          </cell>
          <cell r="G533">
            <v>0</v>
          </cell>
          <cell r="H533">
            <v>522</v>
          </cell>
        </row>
        <row r="534">
          <cell r="B534" t="str">
            <v>UW603-102-MY</v>
          </cell>
          <cell r="C534" t="str">
            <v>Lady's Low-Rise Panties (2 Pcs Set) (Beige) S</v>
          </cell>
          <cell r="D534" t="str">
            <v>Wholesale</v>
          </cell>
          <cell r="E534" t="str">
            <v>Malaysian Ringgit</v>
          </cell>
          <cell r="F534">
            <v>380</v>
          </cell>
          <cell r="G534">
            <v>0</v>
          </cell>
          <cell r="H534">
            <v>422</v>
          </cell>
        </row>
        <row r="535">
          <cell r="B535" t="str">
            <v>UW603-103-MY</v>
          </cell>
          <cell r="C535" t="str">
            <v>Lady's Low-Rise Panties (2 Pcs Set) (Beige) M</v>
          </cell>
          <cell r="D535" t="str">
            <v>Wholesale</v>
          </cell>
          <cell r="E535" t="str">
            <v>Malaysian Ringgit</v>
          </cell>
          <cell r="F535">
            <v>380</v>
          </cell>
          <cell r="G535">
            <v>0</v>
          </cell>
          <cell r="H535">
            <v>422</v>
          </cell>
        </row>
        <row r="536">
          <cell r="B536" t="str">
            <v>UW603-104-MY</v>
          </cell>
          <cell r="C536" t="str">
            <v>Lady's Low-Rise Panties (2 Pcs Set) (Beige) L</v>
          </cell>
          <cell r="D536" t="str">
            <v>Wholesale</v>
          </cell>
          <cell r="E536" t="str">
            <v>Malaysian Ringgit</v>
          </cell>
          <cell r="F536">
            <v>380</v>
          </cell>
          <cell r="G536">
            <v>0</v>
          </cell>
          <cell r="H536">
            <v>422</v>
          </cell>
        </row>
        <row r="537">
          <cell r="B537" t="str">
            <v>UW603-106-MY</v>
          </cell>
          <cell r="C537" t="str">
            <v>Lady's Low-Rise Panties (2 Pcs Set) (Beige) LL</v>
          </cell>
          <cell r="D537" t="str">
            <v>Wholesale</v>
          </cell>
          <cell r="E537" t="str">
            <v>Malaysian Ringgit</v>
          </cell>
          <cell r="F537">
            <v>425</v>
          </cell>
          <cell r="G537">
            <v>0</v>
          </cell>
          <cell r="H537">
            <v>472</v>
          </cell>
        </row>
        <row r="538">
          <cell r="B538" t="str">
            <v>UW603-109-MY</v>
          </cell>
          <cell r="C538" t="str">
            <v>Lady's Low-Rise Panties (2 Pcs Set) (Beige) 3L</v>
          </cell>
          <cell r="D538" t="str">
            <v>Wholesale</v>
          </cell>
          <cell r="E538" t="str">
            <v>Malaysian Ringgit</v>
          </cell>
          <cell r="F538">
            <v>470</v>
          </cell>
          <cell r="G538">
            <v>0</v>
          </cell>
          <cell r="H538">
            <v>522</v>
          </cell>
        </row>
        <row r="539">
          <cell r="B539" t="str">
            <v>UW603-MY</v>
          </cell>
          <cell r="C539" t="str">
            <v>Lady's Low-Rise Panties (2 Pcs Set)</v>
          </cell>
          <cell r="D539" t="str">
            <v>Wholesale</v>
          </cell>
          <cell r="E539" t="str">
            <v>Malaysian Ringgit</v>
          </cell>
          <cell r="F539">
            <v>380</v>
          </cell>
          <cell r="G539">
            <v>0</v>
          </cell>
          <cell r="H539">
            <v>422</v>
          </cell>
        </row>
        <row r="540">
          <cell r="B540" t="str">
            <v>UW605-012-MY</v>
          </cell>
          <cell r="C540" t="str">
            <v>Men's Briefs (Navy Blue) S</v>
          </cell>
          <cell r="D540" t="str">
            <v>Wholesale</v>
          </cell>
          <cell r="E540" t="str">
            <v>Malaysian Ringgit</v>
          </cell>
          <cell r="F540">
            <v>365</v>
          </cell>
          <cell r="G540">
            <v>0</v>
          </cell>
          <cell r="H540">
            <v>406</v>
          </cell>
        </row>
        <row r="541">
          <cell r="B541" t="str">
            <v>UW605-032-MY</v>
          </cell>
          <cell r="C541" t="str">
            <v>Men's Briefs (Gray) S</v>
          </cell>
          <cell r="D541" t="str">
            <v>Wholesale</v>
          </cell>
          <cell r="E541" t="str">
            <v>Malaysian Ringgit</v>
          </cell>
          <cell r="F541">
            <v>365</v>
          </cell>
          <cell r="G541">
            <v>0</v>
          </cell>
          <cell r="H541">
            <v>406</v>
          </cell>
        </row>
        <row r="542">
          <cell r="B542" t="str">
            <v>UW605-MY</v>
          </cell>
          <cell r="C542" t="str">
            <v>Men's Briefs</v>
          </cell>
          <cell r="D542" t="str">
            <v>Wholesale</v>
          </cell>
          <cell r="E542" t="str">
            <v>Malaysian Ringgit</v>
          </cell>
          <cell r="F542">
            <v>365</v>
          </cell>
          <cell r="G542">
            <v>0</v>
          </cell>
          <cell r="H542">
            <v>406</v>
          </cell>
        </row>
        <row r="543">
          <cell r="B543" t="str">
            <v>UW606-033-MY</v>
          </cell>
          <cell r="C543" t="str">
            <v>Women's High-Rise Panties (2 Pcs Set) (Gray) M</v>
          </cell>
          <cell r="D543" t="str">
            <v>Wholesale</v>
          </cell>
          <cell r="E543" t="str">
            <v>Malaysian Ringgit</v>
          </cell>
          <cell r="F543">
            <v>460</v>
          </cell>
          <cell r="G543">
            <v>0</v>
          </cell>
          <cell r="H543">
            <v>511</v>
          </cell>
        </row>
        <row r="544">
          <cell r="B544" t="str">
            <v>UW606-034-MY</v>
          </cell>
          <cell r="C544" t="str">
            <v>Women's High-Rise Panties (2 Pcs Set) (Gray) L</v>
          </cell>
          <cell r="D544" t="str">
            <v>Wholesale</v>
          </cell>
          <cell r="E544" t="str">
            <v>Malaysian Ringgit</v>
          </cell>
          <cell r="F544">
            <v>460</v>
          </cell>
          <cell r="G544">
            <v>0</v>
          </cell>
          <cell r="H544">
            <v>511</v>
          </cell>
        </row>
        <row r="545">
          <cell r="B545" t="str">
            <v>UW606-036-MY</v>
          </cell>
          <cell r="C545" t="str">
            <v>Women's High-Rise Panties (2 Pcs Set) (Gray) LL</v>
          </cell>
          <cell r="D545" t="str">
            <v>Wholesale</v>
          </cell>
          <cell r="E545" t="str">
            <v>Malaysian Ringgit</v>
          </cell>
          <cell r="F545">
            <v>490</v>
          </cell>
          <cell r="G545">
            <v>0</v>
          </cell>
          <cell r="H545">
            <v>544</v>
          </cell>
        </row>
        <row r="546">
          <cell r="B546" t="str">
            <v>UW606-103-MY</v>
          </cell>
          <cell r="C546" t="str">
            <v>Women's High-Rise Panties (2 Pcs Set) (Beige) M</v>
          </cell>
          <cell r="D546" t="str">
            <v>Wholesale</v>
          </cell>
          <cell r="E546" t="str">
            <v>Malaysian Ringgit</v>
          </cell>
          <cell r="F546">
            <v>460</v>
          </cell>
          <cell r="G546">
            <v>0</v>
          </cell>
          <cell r="H546">
            <v>511</v>
          </cell>
        </row>
        <row r="547">
          <cell r="B547" t="str">
            <v>UW606-104-MY</v>
          </cell>
          <cell r="C547" t="str">
            <v>Women's High-Rise Panties (2 Pcs Set) (Beige) L</v>
          </cell>
          <cell r="D547" t="str">
            <v>Wholesale</v>
          </cell>
          <cell r="E547" t="str">
            <v>Malaysian Ringgit</v>
          </cell>
          <cell r="F547">
            <v>460</v>
          </cell>
          <cell r="G547">
            <v>0</v>
          </cell>
          <cell r="H547">
            <v>511</v>
          </cell>
        </row>
        <row r="548">
          <cell r="B548" t="str">
            <v>UW606-106-MY</v>
          </cell>
          <cell r="C548" t="str">
            <v>Women's High-Rise Panties (2 Pcs Set) (Beige) LL</v>
          </cell>
          <cell r="D548" t="str">
            <v>Wholesale</v>
          </cell>
          <cell r="E548" t="str">
            <v>Malaysian Ringgit</v>
          </cell>
          <cell r="F548">
            <v>490</v>
          </cell>
          <cell r="G548">
            <v>0</v>
          </cell>
          <cell r="H548">
            <v>544</v>
          </cell>
        </row>
        <row r="549">
          <cell r="B549" t="str">
            <v>UW606-109-MY</v>
          </cell>
          <cell r="C549" t="str">
            <v>Womens High-Rise Panties (2 Pcs Set) (Beige) 3L</v>
          </cell>
          <cell r="D549" t="str">
            <v>Wholesale</v>
          </cell>
          <cell r="E549" t="str">
            <v>Malaysian Ringgit</v>
          </cell>
          <cell r="F549">
            <v>520</v>
          </cell>
          <cell r="G549">
            <v>0</v>
          </cell>
          <cell r="H549">
            <v>578</v>
          </cell>
        </row>
        <row r="550">
          <cell r="B550" t="str">
            <v>UW606-MY</v>
          </cell>
          <cell r="C550" t="str">
            <v>Women's High-Rise Panties (2 Pcs Set)</v>
          </cell>
          <cell r="D550" t="str">
            <v>Wholesale</v>
          </cell>
          <cell r="E550" t="str">
            <v>Malaysian Ringgit</v>
          </cell>
          <cell r="F550">
            <v>460</v>
          </cell>
          <cell r="G550">
            <v>0</v>
          </cell>
          <cell r="H550">
            <v>511</v>
          </cell>
        </row>
        <row r="551">
          <cell r="B551" t="str">
            <v>UW607-053-MY</v>
          </cell>
          <cell r="C551" t="str">
            <v>Lady Mid-Rise Panties (Light Pink) M</v>
          </cell>
          <cell r="D551" t="str">
            <v>Wholesale</v>
          </cell>
          <cell r="E551" t="str">
            <v>Malaysian Ringgit</v>
          </cell>
          <cell r="F551">
            <v>430</v>
          </cell>
          <cell r="G551">
            <v>0</v>
          </cell>
          <cell r="H551">
            <v>478</v>
          </cell>
        </row>
        <row r="552">
          <cell r="B552" t="str">
            <v>UW607-054-MY</v>
          </cell>
          <cell r="C552" t="str">
            <v>Lady Mid-Rise Panties (Light Pink) L</v>
          </cell>
          <cell r="D552" t="str">
            <v>Wholesale</v>
          </cell>
          <cell r="E552" t="str">
            <v>Malaysian Ringgit</v>
          </cell>
          <cell r="F552">
            <v>430</v>
          </cell>
          <cell r="G552">
            <v>0</v>
          </cell>
          <cell r="H552">
            <v>478</v>
          </cell>
        </row>
        <row r="553">
          <cell r="B553" t="str">
            <v>UW607-056-MY</v>
          </cell>
          <cell r="C553" t="str">
            <v>Lady Mid-Rise Panties (Light Pink) LL</v>
          </cell>
          <cell r="D553" t="str">
            <v>Wholesale</v>
          </cell>
          <cell r="E553" t="str">
            <v>Malaysian Ringgit</v>
          </cell>
          <cell r="F553">
            <v>460</v>
          </cell>
          <cell r="G553">
            <v>0</v>
          </cell>
          <cell r="H553">
            <v>511</v>
          </cell>
        </row>
        <row r="554">
          <cell r="B554" t="str">
            <v>UW607-253-MY</v>
          </cell>
          <cell r="C554" t="str">
            <v>Lady Mid-Rise Panties (Red) M</v>
          </cell>
          <cell r="D554" t="str">
            <v>Wholesale</v>
          </cell>
          <cell r="E554" t="str">
            <v>Malaysian Ringgit</v>
          </cell>
          <cell r="F554">
            <v>430</v>
          </cell>
          <cell r="G554">
            <v>0</v>
          </cell>
          <cell r="H554">
            <v>478</v>
          </cell>
        </row>
        <row r="555">
          <cell r="B555" t="str">
            <v>UW607-254-MY</v>
          </cell>
          <cell r="C555" t="str">
            <v>Lady Mid-Rise Panties (Red) L</v>
          </cell>
          <cell r="D555" t="str">
            <v>Wholesale</v>
          </cell>
          <cell r="E555" t="str">
            <v>Malaysian Ringgit</v>
          </cell>
          <cell r="F555">
            <v>430</v>
          </cell>
          <cell r="G555">
            <v>0</v>
          </cell>
          <cell r="H555">
            <v>478</v>
          </cell>
        </row>
        <row r="556">
          <cell r="B556" t="str">
            <v>UW607-256-MY</v>
          </cell>
          <cell r="C556" t="str">
            <v>Lady Mid-Rise Panties (Red) LL</v>
          </cell>
          <cell r="D556" t="str">
            <v>Wholesale</v>
          </cell>
          <cell r="E556" t="str">
            <v>Malaysian Ringgit</v>
          </cell>
          <cell r="F556">
            <v>460</v>
          </cell>
          <cell r="G556">
            <v>0</v>
          </cell>
          <cell r="H556">
            <v>511</v>
          </cell>
        </row>
        <row r="557">
          <cell r="B557" t="str">
            <v>UW607-MY</v>
          </cell>
          <cell r="C557" t="str">
            <v>Lady Mid-Rise Panties</v>
          </cell>
          <cell r="D557" t="str">
            <v>Wholesale</v>
          </cell>
          <cell r="E557" t="str">
            <v>Malaysian Ringgit</v>
          </cell>
          <cell r="F557">
            <v>430</v>
          </cell>
          <cell r="G557">
            <v>0</v>
          </cell>
          <cell r="H557">
            <v>478</v>
          </cell>
        </row>
        <row r="558">
          <cell r="B558" t="str">
            <v>UW608-223-MY</v>
          </cell>
          <cell r="C558" t="str">
            <v>Men's Boxes (Olive) M</v>
          </cell>
          <cell r="D558" t="str">
            <v>Wholesale</v>
          </cell>
          <cell r="E558" t="str">
            <v>Malaysian Ringgit</v>
          </cell>
          <cell r="F558">
            <v>420</v>
          </cell>
          <cell r="G558">
            <v>0</v>
          </cell>
          <cell r="H558">
            <v>467</v>
          </cell>
        </row>
        <row r="559">
          <cell r="B559" t="str">
            <v>UW608-224-MY</v>
          </cell>
          <cell r="C559" t="str">
            <v>Men's Boxes (Olive) L</v>
          </cell>
          <cell r="D559" t="str">
            <v>Wholesale</v>
          </cell>
          <cell r="E559" t="str">
            <v>Malaysian Ringgit</v>
          </cell>
          <cell r="F559">
            <v>420</v>
          </cell>
          <cell r="G559">
            <v>0</v>
          </cell>
          <cell r="H559">
            <v>467</v>
          </cell>
        </row>
        <row r="560">
          <cell r="B560" t="str">
            <v>UW608-226-MY</v>
          </cell>
          <cell r="C560" t="str">
            <v>Men's Boxes (Olive) LL</v>
          </cell>
          <cell r="D560" t="str">
            <v>Wholesale</v>
          </cell>
          <cell r="E560" t="str">
            <v>Malaysian Ringgit</v>
          </cell>
          <cell r="F560">
            <v>450</v>
          </cell>
          <cell r="G560">
            <v>0</v>
          </cell>
          <cell r="H560">
            <v>500</v>
          </cell>
        </row>
        <row r="561">
          <cell r="B561" t="str">
            <v>UW608-MY</v>
          </cell>
          <cell r="C561" t="str">
            <v>Men Boxers</v>
          </cell>
          <cell r="D561" t="str">
            <v>Wholesale</v>
          </cell>
          <cell r="E561" t="str">
            <v>Malaysian Ringgit</v>
          </cell>
          <cell r="F561">
            <v>420</v>
          </cell>
          <cell r="G561">
            <v>0</v>
          </cell>
          <cell r="H561">
            <v>467</v>
          </cell>
        </row>
        <row r="562">
          <cell r="B562" t="str">
            <v>UW609-223-MY</v>
          </cell>
          <cell r="C562" t="str">
            <v>Men's Briefs (Olive) M</v>
          </cell>
          <cell r="D562" t="str">
            <v>Wholesale</v>
          </cell>
          <cell r="E562" t="str">
            <v>Malaysian Ringgit</v>
          </cell>
          <cell r="F562">
            <v>365</v>
          </cell>
          <cell r="G562">
            <v>0</v>
          </cell>
          <cell r="H562">
            <v>406</v>
          </cell>
        </row>
        <row r="563">
          <cell r="B563" t="str">
            <v>UW609-224-MY</v>
          </cell>
          <cell r="C563" t="str">
            <v>Men's Briefs (Olive) L</v>
          </cell>
          <cell r="D563" t="str">
            <v>Wholesale</v>
          </cell>
          <cell r="E563" t="str">
            <v>Malaysian Ringgit</v>
          </cell>
          <cell r="F563">
            <v>365</v>
          </cell>
          <cell r="G563">
            <v>0</v>
          </cell>
          <cell r="H563">
            <v>406</v>
          </cell>
        </row>
        <row r="564">
          <cell r="B564" t="str">
            <v>UW609-226-MY</v>
          </cell>
          <cell r="C564" t="str">
            <v>Men's Briefs (Olive) LL</v>
          </cell>
          <cell r="D564" t="str">
            <v>Wholesale</v>
          </cell>
          <cell r="E564" t="str">
            <v>Malaysian Ringgit</v>
          </cell>
          <cell r="F564">
            <v>395</v>
          </cell>
          <cell r="G564">
            <v>0</v>
          </cell>
          <cell r="H564">
            <v>439</v>
          </cell>
        </row>
        <row r="565">
          <cell r="B565" t="str">
            <v>UW609-253-MY</v>
          </cell>
          <cell r="C565" t="str">
            <v>Men's Briefs (Red) M</v>
          </cell>
          <cell r="D565" t="str">
            <v>Wholesale</v>
          </cell>
          <cell r="E565" t="str">
            <v>Malaysian Ringgit</v>
          </cell>
          <cell r="F565">
            <v>365</v>
          </cell>
          <cell r="G565">
            <v>0</v>
          </cell>
          <cell r="H565">
            <v>406</v>
          </cell>
        </row>
        <row r="566">
          <cell r="B566" t="str">
            <v>UW609-254-MY</v>
          </cell>
          <cell r="C566" t="str">
            <v>Men's Briefs (Red) L</v>
          </cell>
          <cell r="D566" t="str">
            <v>Wholesale</v>
          </cell>
          <cell r="E566" t="str">
            <v>Malaysian Ringgit</v>
          </cell>
          <cell r="F566">
            <v>365</v>
          </cell>
          <cell r="G566">
            <v>0</v>
          </cell>
          <cell r="H566">
            <v>406</v>
          </cell>
        </row>
        <row r="567">
          <cell r="B567" t="str">
            <v>UW609-256-MY</v>
          </cell>
          <cell r="C567" t="str">
            <v>Men's Briefs (Red) LL</v>
          </cell>
          <cell r="D567" t="str">
            <v>Wholesale</v>
          </cell>
          <cell r="E567" t="str">
            <v>Malaysian Ringgit</v>
          </cell>
          <cell r="F567">
            <v>395</v>
          </cell>
          <cell r="G567">
            <v>0</v>
          </cell>
          <cell r="H567">
            <v>439</v>
          </cell>
        </row>
        <row r="568">
          <cell r="B568" t="str">
            <v>UW609-MY</v>
          </cell>
          <cell r="C568" t="str">
            <v>Men's Briefs</v>
          </cell>
          <cell r="D568" t="str">
            <v>Wholesale</v>
          </cell>
          <cell r="E568" t="str">
            <v>Malaysian Ringgit</v>
          </cell>
          <cell r="F568">
            <v>365</v>
          </cell>
          <cell r="G568">
            <v>0</v>
          </cell>
          <cell r="H568">
            <v>406</v>
          </cell>
        </row>
        <row r="569">
          <cell r="B569" t="str">
            <v>UW622-253-MY</v>
          </cell>
          <cell r="C569" t="str">
            <v>Lady's Sleeveless Undershirt (Red) M</v>
          </cell>
          <cell r="D569" t="str">
            <v>Wholesale</v>
          </cell>
          <cell r="E569" t="str">
            <v>Malaysian Ringgit</v>
          </cell>
          <cell r="F569">
            <v>485</v>
          </cell>
          <cell r="G569">
            <v>0</v>
          </cell>
          <cell r="H569">
            <v>539</v>
          </cell>
        </row>
        <row r="570">
          <cell r="B570" t="str">
            <v>UW622-254-MY</v>
          </cell>
          <cell r="C570" t="str">
            <v>Lady's Sleeveless Undershirt (Red) L</v>
          </cell>
          <cell r="D570" t="str">
            <v>Wholesale</v>
          </cell>
          <cell r="E570" t="str">
            <v>Malaysian Ringgit</v>
          </cell>
          <cell r="F570">
            <v>485</v>
          </cell>
          <cell r="G570">
            <v>0</v>
          </cell>
          <cell r="H570">
            <v>539</v>
          </cell>
        </row>
        <row r="571">
          <cell r="B571" t="str">
            <v>UW622-256-MY</v>
          </cell>
          <cell r="C571" t="str">
            <v>Lady's Sleeveless Undershirt (Red) LL</v>
          </cell>
          <cell r="D571" t="str">
            <v>Wholesale</v>
          </cell>
          <cell r="E571" t="str">
            <v>Malaysian Ringgit</v>
          </cell>
          <cell r="F571">
            <v>560</v>
          </cell>
          <cell r="G571">
            <v>0</v>
          </cell>
          <cell r="H571">
            <v>622</v>
          </cell>
        </row>
        <row r="572">
          <cell r="B572" t="str">
            <v>UW622-MY</v>
          </cell>
          <cell r="C572" t="str">
            <v>Lady's Sleeveless Undershirt</v>
          </cell>
          <cell r="D572" t="str">
            <v>Wholesale</v>
          </cell>
          <cell r="E572" t="str">
            <v>Malaysian Ringgit</v>
          </cell>
          <cell r="F572">
            <v>485</v>
          </cell>
          <cell r="G572">
            <v>0</v>
          </cell>
          <cell r="H572">
            <v>539</v>
          </cell>
        </row>
        <row r="573">
          <cell r="B573" t="str">
            <v>UW623-253-MY</v>
          </cell>
          <cell r="C573" t="str">
            <v>Ladys Long-Sleeve Shirt (Red) M</v>
          </cell>
          <cell r="D573" t="str">
            <v>Wholesale</v>
          </cell>
          <cell r="E573" t="str">
            <v>Malaysian Ringgit</v>
          </cell>
          <cell r="F573">
            <v>650</v>
          </cell>
          <cell r="G573">
            <v>0</v>
          </cell>
          <cell r="H573">
            <v>722</v>
          </cell>
        </row>
        <row r="574">
          <cell r="B574" t="str">
            <v>UW623-254-MY</v>
          </cell>
          <cell r="C574" t="str">
            <v>Ladys Long-Sleeve Shirt (Red) L</v>
          </cell>
          <cell r="D574" t="str">
            <v>Wholesale</v>
          </cell>
          <cell r="E574" t="str">
            <v>Malaysian Ringgit</v>
          </cell>
          <cell r="F574">
            <v>650</v>
          </cell>
          <cell r="G574">
            <v>0</v>
          </cell>
          <cell r="H574">
            <v>722</v>
          </cell>
        </row>
        <row r="575">
          <cell r="B575" t="str">
            <v>UW623-256-MY</v>
          </cell>
          <cell r="C575" t="str">
            <v>Ladys Long-Sleeve Shirt (Red) LL</v>
          </cell>
          <cell r="D575" t="str">
            <v>Wholesale</v>
          </cell>
          <cell r="E575" t="str">
            <v>Malaysian Ringgit</v>
          </cell>
          <cell r="F575">
            <v>700</v>
          </cell>
          <cell r="G575">
            <v>0</v>
          </cell>
          <cell r="H575">
            <v>778</v>
          </cell>
        </row>
        <row r="576">
          <cell r="B576" t="str">
            <v>UW623-MY</v>
          </cell>
          <cell r="C576" t="str">
            <v>Lady's Long-Sleeve Shirt</v>
          </cell>
          <cell r="D576" t="str">
            <v>Wholesale</v>
          </cell>
          <cell r="E576" t="str">
            <v>Malaysian Ringgit</v>
          </cell>
          <cell r="F576">
            <v>650</v>
          </cell>
          <cell r="G576">
            <v>0</v>
          </cell>
          <cell r="H576">
            <v>722</v>
          </cell>
        </row>
        <row r="577">
          <cell r="B577" t="str">
            <v>UW701-01A70-MY</v>
          </cell>
          <cell r="C577" t="str">
            <v>ELEGANT BRA  BLUE  A70</v>
          </cell>
          <cell r="D577" t="str">
            <v>Wholesale</v>
          </cell>
          <cell r="E577" t="str">
            <v>Malaysian Ringgit</v>
          </cell>
          <cell r="F577">
            <v>750</v>
          </cell>
          <cell r="G577">
            <v>0</v>
          </cell>
          <cell r="H577">
            <v>833</v>
          </cell>
        </row>
        <row r="578">
          <cell r="B578" t="str">
            <v>UW701-01A75-MY</v>
          </cell>
          <cell r="C578" t="str">
            <v>ELEGANT BRA  BLUE  A75</v>
          </cell>
          <cell r="D578" t="str">
            <v>Wholesale</v>
          </cell>
          <cell r="E578" t="str">
            <v>Malaysian Ringgit</v>
          </cell>
          <cell r="F578">
            <v>750</v>
          </cell>
          <cell r="G578">
            <v>0</v>
          </cell>
          <cell r="H578">
            <v>833</v>
          </cell>
        </row>
        <row r="579">
          <cell r="B579" t="str">
            <v>UW701-01A80-MY</v>
          </cell>
          <cell r="C579" t="str">
            <v>ELEGANT BRA  BLUE  A80</v>
          </cell>
          <cell r="D579" t="str">
            <v>Wholesale</v>
          </cell>
          <cell r="E579" t="str">
            <v>Malaysian Ringgit</v>
          </cell>
          <cell r="F579">
            <v>750</v>
          </cell>
          <cell r="G579">
            <v>0</v>
          </cell>
          <cell r="H579">
            <v>833</v>
          </cell>
        </row>
        <row r="580">
          <cell r="B580" t="str">
            <v>UW701-01A85-MY</v>
          </cell>
          <cell r="C580" t="str">
            <v>ELEGANT BRA  BLUE  A85</v>
          </cell>
          <cell r="D580" t="str">
            <v>Wholesale</v>
          </cell>
          <cell r="E580" t="str">
            <v>Malaysian Ringgit</v>
          </cell>
          <cell r="F580">
            <v>750</v>
          </cell>
          <cell r="G580">
            <v>0</v>
          </cell>
          <cell r="H580">
            <v>833</v>
          </cell>
        </row>
        <row r="581">
          <cell r="B581" t="str">
            <v>UW701-01B70-MY</v>
          </cell>
          <cell r="C581" t="str">
            <v>ELEGANT BRA  BLUE  B70</v>
          </cell>
          <cell r="D581" t="str">
            <v>Wholesale</v>
          </cell>
          <cell r="E581" t="str">
            <v>Malaysian Ringgit</v>
          </cell>
          <cell r="F581">
            <v>750</v>
          </cell>
          <cell r="G581">
            <v>0</v>
          </cell>
          <cell r="H581">
            <v>833</v>
          </cell>
        </row>
        <row r="582">
          <cell r="B582" t="str">
            <v>UW701-01B75-MY</v>
          </cell>
          <cell r="C582" t="str">
            <v>ELEGANT BRA  BLUE  B75</v>
          </cell>
          <cell r="D582" t="str">
            <v>Wholesale</v>
          </cell>
          <cell r="E582" t="str">
            <v>Malaysian Ringgit</v>
          </cell>
          <cell r="F582">
            <v>750</v>
          </cell>
          <cell r="G582">
            <v>0</v>
          </cell>
          <cell r="H582">
            <v>833</v>
          </cell>
        </row>
        <row r="583">
          <cell r="B583" t="str">
            <v>UW701-01B80-MY</v>
          </cell>
          <cell r="C583" t="str">
            <v>ELEGANT BRA  BLUE  B80</v>
          </cell>
          <cell r="D583" t="str">
            <v>Wholesale</v>
          </cell>
          <cell r="E583" t="str">
            <v>Malaysian Ringgit</v>
          </cell>
          <cell r="F583">
            <v>750</v>
          </cell>
          <cell r="G583">
            <v>0</v>
          </cell>
          <cell r="H583">
            <v>833</v>
          </cell>
        </row>
        <row r="584">
          <cell r="B584" t="str">
            <v>UW701-01B85-MY</v>
          </cell>
          <cell r="C584" t="str">
            <v>ELEGANT BRA  BLUE  B85</v>
          </cell>
          <cell r="D584" t="str">
            <v>Wholesale</v>
          </cell>
          <cell r="E584" t="str">
            <v>Malaysian Ringgit</v>
          </cell>
          <cell r="F584">
            <v>750</v>
          </cell>
          <cell r="G584">
            <v>0</v>
          </cell>
          <cell r="H584">
            <v>833</v>
          </cell>
        </row>
        <row r="585">
          <cell r="B585" t="str">
            <v>UW701-01B90-MY</v>
          </cell>
          <cell r="C585" t="str">
            <v>ELEGANT BRA  BLUE  B90</v>
          </cell>
          <cell r="D585" t="str">
            <v>Wholesale</v>
          </cell>
          <cell r="E585" t="str">
            <v>Malaysian Ringgit</v>
          </cell>
          <cell r="F585">
            <v>750</v>
          </cell>
          <cell r="G585">
            <v>0</v>
          </cell>
          <cell r="H585">
            <v>833</v>
          </cell>
        </row>
        <row r="586">
          <cell r="B586" t="str">
            <v>UW701-01C70-MY</v>
          </cell>
          <cell r="C586" t="str">
            <v>ELEGANT BRA  BLUE  C70</v>
          </cell>
          <cell r="D586" t="str">
            <v>Wholesale</v>
          </cell>
          <cell r="E586" t="str">
            <v>Malaysian Ringgit</v>
          </cell>
          <cell r="F586">
            <v>750</v>
          </cell>
          <cell r="G586">
            <v>0</v>
          </cell>
          <cell r="H586">
            <v>833</v>
          </cell>
        </row>
        <row r="587">
          <cell r="B587" t="str">
            <v>UW701-01C75-MY</v>
          </cell>
          <cell r="C587" t="str">
            <v>ELEGANT BRA  BLUE  C75</v>
          </cell>
          <cell r="D587" t="str">
            <v>Wholesale</v>
          </cell>
          <cell r="E587" t="str">
            <v>Malaysian Ringgit</v>
          </cell>
          <cell r="F587">
            <v>750</v>
          </cell>
          <cell r="G587">
            <v>0</v>
          </cell>
          <cell r="H587">
            <v>833</v>
          </cell>
        </row>
        <row r="588">
          <cell r="B588" t="str">
            <v>UW701-01C80-MY</v>
          </cell>
          <cell r="C588" t="str">
            <v>ELEGANT BRA  BLUE  C80</v>
          </cell>
          <cell r="D588" t="str">
            <v>Wholesale</v>
          </cell>
          <cell r="E588" t="str">
            <v>Malaysian Ringgit</v>
          </cell>
          <cell r="F588">
            <v>750</v>
          </cell>
          <cell r="G588">
            <v>0</v>
          </cell>
          <cell r="H588">
            <v>833</v>
          </cell>
        </row>
        <row r="589">
          <cell r="B589" t="str">
            <v>UW701-01C85-MY</v>
          </cell>
          <cell r="C589" t="str">
            <v>ELEGANT BRA  BLUE  C85</v>
          </cell>
          <cell r="D589" t="str">
            <v>Wholesale</v>
          </cell>
          <cell r="E589" t="str">
            <v>Malaysian Ringgit</v>
          </cell>
          <cell r="F589">
            <v>750</v>
          </cell>
          <cell r="G589">
            <v>0</v>
          </cell>
          <cell r="H589">
            <v>833</v>
          </cell>
        </row>
        <row r="590">
          <cell r="B590" t="str">
            <v>UW701-01C90-MY</v>
          </cell>
          <cell r="C590" t="str">
            <v>ELEGANT BRA  BLUE  C90</v>
          </cell>
          <cell r="D590" t="str">
            <v>Wholesale</v>
          </cell>
          <cell r="E590" t="str">
            <v>Malaysian Ringgit</v>
          </cell>
          <cell r="F590">
            <v>750</v>
          </cell>
          <cell r="G590">
            <v>0</v>
          </cell>
          <cell r="H590">
            <v>833</v>
          </cell>
        </row>
        <row r="591">
          <cell r="B591" t="str">
            <v>UW701-01D70-MY</v>
          </cell>
          <cell r="C591" t="str">
            <v>ELEGANT BRA  BLUE  D70</v>
          </cell>
          <cell r="D591" t="str">
            <v>Wholesale</v>
          </cell>
          <cell r="E591" t="str">
            <v>Malaysian Ringgit</v>
          </cell>
          <cell r="F591">
            <v>750</v>
          </cell>
          <cell r="G591">
            <v>0</v>
          </cell>
          <cell r="H591">
            <v>833</v>
          </cell>
        </row>
        <row r="592">
          <cell r="B592" t="str">
            <v>UW701-01D75-MY</v>
          </cell>
          <cell r="C592" t="str">
            <v>ELEGANT BRA  BLUE  D75</v>
          </cell>
          <cell r="D592" t="str">
            <v>Wholesale</v>
          </cell>
          <cell r="E592" t="str">
            <v>Malaysian Ringgit</v>
          </cell>
          <cell r="F592">
            <v>750</v>
          </cell>
          <cell r="G592">
            <v>0</v>
          </cell>
          <cell r="H592">
            <v>833</v>
          </cell>
        </row>
        <row r="593">
          <cell r="B593" t="str">
            <v>UW701-01D80-MY</v>
          </cell>
          <cell r="C593" t="str">
            <v>ELEGANT BRA  BLUE  D80</v>
          </cell>
          <cell r="D593" t="str">
            <v>Wholesale</v>
          </cell>
          <cell r="E593" t="str">
            <v>Malaysian Ringgit</v>
          </cell>
          <cell r="F593">
            <v>750</v>
          </cell>
          <cell r="G593">
            <v>0</v>
          </cell>
          <cell r="H593">
            <v>833</v>
          </cell>
        </row>
        <row r="594">
          <cell r="B594" t="str">
            <v>UW701-01D85-MY</v>
          </cell>
          <cell r="C594" t="str">
            <v>ELEGANT BRA  BLUE  D85</v>
          </cell>
          <cell r="D594" t="str">
            <v>Wholesale</v>
          </cell>
          <cell r="E594" t="str">
            <v>Malaysian Ringgit</v>
          </cell>
          <cell r="F594">
            <v>750</v>
          </cell>
          <cell r="G594">
            <v>0</v>
          </cell>
          <cell r="H594">
            <v>833</v>
          </cell>
        </row>
        <row r="595">
          <cell r="B595" t="str">
            <v>UW701-01D90-MY</v>
          </cell>
          <cell r="C595" t="str">
            <v>ELEGANT BRA  BLUE  D90</v>
          </cell>
          <cell r="D595" t="str">
            <v>Wholesale</v>
          </cell>
          <cell r="E595" t="str">
            <v>Malaysian Ringgit</v>
          </cell>
          <cell r="F595">
            <v>750</v>
          </cell>
          <cell r="G595">
            <v>0</v>
          </cell>
          <cell r="H595">
            <v>833</v>
          </cell>
        </row>
        <row r="596">
          <cell r="B596" t="str">
            <v>UW701-01E75-MY</v>
          </cell>
          <cell r="C596" t="str">
            <v>ELEGANT BRA  BLUE  E75</v>
          </cell>
          <cell r="D596" t="str">
            <v>Wholesale</v>
          </cell>
          <cell r="E596" t="str">
            <v>Malaysian Ringgit</v>
          </cell>
          <cell r="F596">
            <v>810</v>
          </cell>
          <cell r="G596">
            <v>0</v>
          </cell>
          <cell r="H596">
            <v>900</v>
          </cell>
        </row>
        <row r="597">
          <cell r="B597" t="str">
            <v>UW701-01E80-MY</v>
          </cell>
          <cell r="C597" t="str">
            <v>ELEGANT BRA  BLUE  E80</v>
          </cell>
          <cell r="D597" t="str">
            <v>Wholesale</v>
          </cell>
          <cell r="E597" t="str">
            <v>Malaysian Ringgit</v>
          </cell>
          <cell r="F597">
            <v>810</v>
          </cell>
          <cell r="G597">
            <v>0</v>
          </cell>
          <cell r="H597">
            <v>900</v>
          </cell>
        </row>
        <row r="598">
          <cell r="B598" t="str">
            <v>UW701-01E85-MY</v>
          </cell>
          <cell r="C598" t="str">
            <v>ELEGANT BRA  BLUE  E85</v>
          </cell>
          <cell r="D598" t="str">
            <v>Wholesale</v>
          </cell>
          <cell r="E598" t="str">
            <v>Malaysian Ringgit</v>
          </cell>
          <cell r="F598">
            <v>810</v>
          </cell>
          <cell r="G598">
            <v>0</v>
          </cell>
          <cell r="H598">
            <v>900</v>
          </cell>
        </row>
        <row r="599">
          <cell r="B599" t="str">
            <v>UW701-01E90-MY</v>
          </cell>
          <cell r="C599" t="str">
            <v>ELEGANT BRA  BLUE  E90</v>
          </cell>
          <cell r="D599" t="str">
            <v>Wholesale</v>
          </cell>
          <cell r="E599" t="str">
            <v>Malaysian Ringgit</v>
          </cell>
          <cell r="F599">
            <v>810</v>
          </cell>
          <cell r="G599">
            <v>0</v>
          </cell>
          <cell r="H599">
            <v>900</v>
          </cell>
        </row>
        <row r="600">
          <cell r="B600" t="str">
            <v>UW701-MY</v>
          </cell>
          <cell r="C600" t="str">
            <v>ELEGANT BRA</v>
          </cell>
          <cell r="D600" t="str">
            <v>Wholesale</v>
          </cell>
          <cell r="E600" t="str">
            <v>Malaysian Ringgit</v>
          </cell>
          <cell r="F600">
            <v>750</v>
          </cell>
          <cell r="G600">
            <v>0</v>
          </cell>
          <cell r="H600">
            <v>833</v>
          </cell>
        </row>
        <row r="601">
          <cell r="B601" t="str">
            <v>UW702-06A70-MY</v>
          </cell>
          <cell r="C601" t="str">
            <v>LACE BRA  WINE RED  A70</v>
          </cell>
          <cell r="D601" t="str">
            <v>Wholesale</v>
          </cell>
          <cell r="E601" t="str">
            <v>Malaysian Ringgit</v>
          </cell>
          <cell r="F601">
            <v>840</v>
          </cell>
          <cell r="G601">
            <v>0</v>
          </cell>
          <cell r="H601">
            <v>933</v>
          </cell>
        </row>
        <row r="602">
          <cell r="B602" t="str">
            <v>UW702-06A75-MY</v>
          </cell>
          <cell r="C602" t="str">
            <v>LACE BRA  WINE RED  A75</v>
          </cell>
          <cell r="D602" t="str">
            <v>Wholesale</v>
          </cell>
          <cell r="E602" t="str">
            <v>Malaysian Ringgit</v>
          </cell>
          <cell r="F602">
            <v>840</v>
          </cell>
          <cell r="G602">
            <v>0</v>
          </cell>
          <cell r="H602">
            <v>933</v>
          </cell>
        </row>
        <row r="603">
          <cell r="B603" t="str">
            <v>UW702-06A80-MY</v>
          </cell>
          <cell r="C603" t="str">
            <v>LACE BRA  WINE RED  A80</v>
          </cell>
          <cell r="D603" t="str">
            <v>Wholesale</v>
          </cell>
          <cell r="E603" t="str">
            <v>Malaysian Ringgit</v>
          </cell>
          <cell r="F603">
            <v>840</v>
          </cell>
          <cell r="G603">
            <v>0</v>
          </cell>
          <cell r="H603">
            <v>933</v>
          </cell>
        </row>
        <row r="604">
          <cell r="B604" t="str">
            <v>UW702-06A85-MY</v>
          </cell>
          <cell r="C604" t="str">
            <v>LACE BRA  WINE RED  A85</v>
          </cell>
          <cell r="D604" t="str">
            <v>Wholesale</v>
          </cell>
          <cell r="E604" t="str">
            <v>Malaysian Ringgit</v>
          </cell>
          <cell r="F604">
            <v>840</v>
          </cell>
          <cell r="G604">
            <v>0</v>
          </cell>
          <cell r="H604">
            <v>933</v>
          </cell>
        </row>
        <row r="605">
          <cell r="B605" t="str">
            <v>UW702-06B70-MY</v>
          </cell>
          <cell r="C605" t="str">
            <v>LACE BRA  WINE RED  B70</v>
          </cell>
          <cell r="D605" t="str">
            <v>Wholesale</v>
          </cell>
          <cell r="E605" t="str">
            <v>Malaysian Ringgit</v>
          </cell>
          <cell r="F605">
            <v>840</v>
          </cell>
          <cell r="G605">
            <v>0</v>
          </cell>
          <cell r="H605">
            <v>933</v>
          </cell>
        </row>
        <row r="606">
          <cell r="B606" t="str">
            <v>UW702-06B75-MY</v>
          </cell>
          <cell r="C606" t="str">
            <v>LACE BRA  WINE RED  B75</v>
          </cell>
          <cell r="D606" t="str">
            <v>Wholesale</v>
          </cell>
          <cell r="E606" t="str">
            <v>Malaysian Ringgit</v>
          </cell>
          <cell r="F606">
            <v>840</v>
          </cell>
          <cell r="G606">
            <v>0</v>
          </cell>
          <cell r="H606">
            <v>933</v>
          </cell>
        </row>
        <row r="607">
          <cell r="B607" t="str">
            <v>UW702-06B80-MY</v>
          </cell>
          <cell r="C607" t="str">
            <v>LACE BRA  WINE RED  B80</v>
          </cell>
          <cell r="D607" t="str">
            <v>Wholesale</v>
          </cell>
          <cell r="E607" t="str">
            <v>Malaysian Ringgit</v>
          </cell>
          <cell r="F607">
            <v>840</v>
          </cell>
          <cell r="G607">
            <v>0</v>
          </cell>
          <cell r="H607">
            <v>933</v>
          </cell>
        </row>
        <row r="608">
          <cell r="B608" t="str">
            <v>UW702-06B85-MY</v>
          </cell>
          <cell r="C608" t="str">
            <v>LACE BRA  WINE RED  B85</v>
          </cell>
          <cell r="D608" t="str">
            <v>Wholesale</v>
          </cell>
          <cell r="E608" t="str">
            <v>Malaysian Ringgit</v>
          </cell>
          <cell r="F608">
            <v>840</v>
          </cell>
          <cell r="G608">
            <v>0</v>
          </cell>
          <cell r="H608">
            <v>933</v>
          </cell>
        </row>
        <row r="609">
          <cell r="B609" t="str">
            <v>UW702-06B90-MY</v>
          </cell>
          <cell r="C609" t="str">
            <v>LACE BRA  WINE RED  B90</v>
          </cell>
          <cell r="D609" t="str">
            <v>Wholesale</v>
          </cell>
          <cell r="E609" t="str">
            <v>Malaysian Ringgit</v>
          </cell>
          <cell r="F609">
            <v>840</v>
          </cell>
          <cell r="G609">
            <v>0</v>
          </cell>
          <cell r="H609">
            <v>933</v>
          </cell>
        </row>
        <row r="610">
          <cell r="B610" t="str">
            <v>UW702-06C70-MY</v>
          </cell>
          <cell r="C610" t="str">
            <v>LACE BRA  WINE RED  C70</v>
          </cell>
          <cell r="D610" t="str">
            <v>Wholesale</v>
          </cell>
          <cell r="E610" t="str">
            <v>Malaysian Ringgit</v>
          </cell>
          <cell r="F610">
            <v>840</v>
          </cell>
          <cell r="G610">
            <v>0</v>
          </cell>
          <cell r="H610">
            <v>933</v>
          </cell>
        </row>
        <row r="611">
          <cell r="B611" t="str">
            <v>UW702-06C75-MY</v>
          </cell>
          <cell r="C611" t="str">
            <v>LACE BRA  WINE RED  C75</v>
          </cell>
          <cell r="D611" t="str">
            <v>Wholesale</v>
          </cell>
          <cell r="E611" t="str">
            <v>Malaysian Ringgit</v>
          </cell>
          <cell r="F611">
            <v>840</v>
          </cell>
          <cell r="G611">
            <v>0</v>
          </cell>
          <cell r="H611">
            <v>933</v>
          </cell>
        </row>
        <row r="612">
          <cell r="B612" t="str">
            <v>UW702-06C80-MY</v>
          </cell>
          <cell r="C612" t="str">
            <v>LACE BRA  WINE RED  C80</v>
          </cell>
          <cell r="D612" t="str">
            <v>Wholesale</v>
          </cell>
          <cell r="E612" t="str">
            <v>Malaysian Ringgit</v>
          </cell>
          <cell r="F612">
            <v>840</v>
          </cell>
          <cell r="G612">
            <v>0</v>
          </cell>
          <cell r="H612">
            <v>933</v>
          </cell>
        </row>
        <row r="613">
          <cell r="B613" t="str">
            <v>UW702-06C85-MY</v>
          </cell>
          <cell r="C613" t="str">
            <v>LACE BRA  WINE RED  C85</v>
          </cell>
          <cell r="D613" t="str">
            <v>Wholesale</v>
          </cell>
          <cell r="E613" t="str">
            <v>Malaysian Ringgit</v>
          </cell>
          <cell r="F613">
            <v>840</v>
          </cell>
          <cell r="G613">
            <v>0</v>
          </cell>
          <cell r="H613">
            <v>933</v>
          </cell>
        </row>
        <row r="614">
          <cell r="B614" t="str">
            <v>UW702-06C90-MY</v>
          </cell>
          <cell r="C614" t="str">
            <v>LACE BRA  WINE RED  C90</v>
          </cell>
          <cell r="D614" t="str">
            <v>Wholesale</v>
          </cell>
          <cell r="E614" t="str">
            <v>Malaysian Ringgit</v>
          </cell>
          <cell r="F614">
            <v>840</v>
          </cell>
          <cell r="G614">
            <v>0</v>
          </cell>
          <cell r="H614">
            <v>933</v>
          </cell>
        </row>
        <row r="615">
          <cell r="B615" t="str">
            <v>UW702-06D70-MY</v>
          </cell>
          <cell r="C615" t="str">
            <v>LACE BRA  WINE RED  D70</v>
          </cell>
          <cell r="D615" t="str">
            <v>Wholesale</v>
          </cell>
          <cell r="E615" t="str">
            <v>Malaysian Ringgit</v>
          </cell>
          <cell r="F615">
            <v>840</v>
          </cell>
          <cell r="G615">
            <v>0</v>
          </cell>
          <cell r="H615">
            <v>933</v>
          </cell>
        </row>
        <row r="616">
          <cell r="B616" t="str">
            <v>UW702-06D75-MY</v>
          </cell>
          <cell r="C616" t="str">
            <v>LACE BRA  WINE RED  D75</v>
          </cell>
          <cell r="D616" t="str">
            <v>Wholesale</v>
          </cell>
          <cell r="E616" t="str">
            <v>Malaysian Ringgit</v>
          </cell>
          <cell r="F616">
            <v>840</v>
          </cell>
          <cell r="G616">
            <v>0</v>
          </cell>
          <cell r="H616">
            <v>933</v>
          </cell>
        </row>
        <row r="617">
          <cell r="B617" t="str">
            <v>UW702-06D80-MY</v>
          </cell>
          <cell r="C617" t="str">
            <v>LACE BRA  WINE RED  D80</v>
          </cell>
          <cell r="D617" t="str">
            <v>Wholesale</v>
          </cell>
          <cell r="E617" t="str">
            <v>Malaysian Ringgit</v>
          </cell>
          <cell r="F617">
            <v>840</v>
          </cell>
          <cell r="G617">
            <v>0</v>
          </cell>
          <cell r="H617">
            <v>933</v>
          </cell>
        </row>
        <row r="618">
          <cell r="B618" t="str">
            <v>UW702-06D85-MY</v>
          </cell>
          <cell r="C618" t="str">
            <v>LACE BRA  WINE RED  D85</v>
          </cell>
          <cell r="D618" t="str">
            <v>Wholesale</v>
          </cell>
          <cell r="E618" t="str">
            <v>Malaysian Ringgit</v>
          </cell>
          <cell r="F618">
            <v>840</v>
          </cell>
          <cell r="G618">
            <v>0</v>
          </cell>
          <cell r="H618">
            <v>933</v>
          </cell>
        </row>
        <row r="619">
          <cell r="B619" t="str">
            <v>UW702-06D90-MY</v>
          </cell>
          <cell r="C619" t="str">
            <v>LACE BRA  WINE RED  D90</v>
          </cell>
          <cell r="D619" t="str">
            <v>Wholesale</v>
          </cell>
          <cell r="E619" t="str">
            <v>Malaysian Ringgit</v>
          </cell>
          <cell r="F619">
            <v>840</v>
          </cell>
          <cell r="G619">
            <v>0</v>
          </cell>
          <cell r="H619">
            <v>933</v>
          </cell>
        </row>
        <row r="620">
          <cell r="B620" t="str">
            <v>UW702-06E75-MY</v>
          </cell>
          <cell r="C620" t="str">
            <v>LACE BRA  WINE RED  E75</v>
          </cell>
          <cell r="D620" t="str">
            <v>Wholesale</v>
          </cell>
          <cell r="E620" t="str">
            <v>Malaysian Ringgit</v>
          </cell>
          <cell r="F620">
            <v>900</v>
          </cell>
          <cell r="G620">
            <v>0</v>
          </cell>
          <cell r="H620">
            <v>1000</v>
          </cell>
        </row>
        <row r="621">
          <cell r="B621" t="str">
            <v>UW702-06E80-MY</v>
          </cell>
          <cell r="C621" t="str">
            <v>LACE BRA  WINE RED  E80</v>
          </cell>
          <cell r="D621" t="str">
            <v>Wholesale</v>
          </cell>
          <cell r="E621" t="str">
            <v>Malaysian Ringgit</v>
          </cell>
          <cell r="F621">
            <v>900</v>
          </cell>
          <cell r="G621">
            <v>0</v>
          </cell>
          <cell r="H621">
            <v>1000</v>
          </cell>
        </row>
        <row r="622">
          <cell r="B622" t="str">
            <v>UW702-06E85-MY</v>
          </cell>
          <cell r="C622" t="str">
            <v>LACE BRA  WINE RED  E85</v>
          </cell>
          <cell r="D622" t="str">
            <v>Wholesale</v>
          </cell>
          <cell r="E622" t="str">
            <v>Malaysian Ringgit</v>
          </cell>
          <cell r="F622">
            <v>900</v>
          </cell>
          <cell r="G622">
            <v>0</v>
          </cell>
          <cell r="H622">
            <v>1000</v>
          </cell>
        </row>
        <row r="623">
          <cell r="B623" t="str">
            <v>UW702-06E90-MY</v>
          </cell>
          <cell r="C623" t="str">
            <v>LACE BRA  WINE RED  E90</v>
          </cell>
          <cell r="D623" t="str">
            <v>Wholesale</v>
          </cell>
          <cell r="E623" t="str">
            <v>Malaysian Ringgit</v>
          </cell>
          <cell r="F623">
            <v>900</v>
          </cell>
          <cell r="G623">
            <v>0</v>
          </cell>
          <cell r="H623">
            <v>1000</v>
          </cell>
        </row>
        <row r="624">
          <cell r="B624" t="str">
            <v>UW702-MY</v>
          </cell>
          <cell r="C624" t="str">
            <v>LACE BRA</v>
          </cell>
          <cell r="D624" t="str">
            <v>Wholesale</v>
          </cell>
          <cell r="E624" t="str">
            <v>Malaysian Ringgit</v>
          </cell>
          <cell r="F624">
            <v>840</v>
          </cell>
          <cell r="G624">
            <v>0</v>
          </cell>
          <cell r="H624">
            <v>933</v>
          </cell>
        </row>
        <row r="625">
          <cell r="B625" t="str">
            <v>UW703-013-MY</v>
          </cell>
          <cell r="C625" t="str">
            <v>ELEGANT PANTY BLUE  M</v>
          </cell>
          <cell r="D625" t="str">
            <v>Wholesale</v>
          </cell>
          <cell r="E625" t="str">
            <v>Malaysian Ringgit</v>
          </cell>
          <cell r="F625">
            <v>390</v>
          </cell>
          <cell r="G625">
            <v>0</v>
          </cell>
          <cell r="H625">
            <v>433</v>
          </cell>
        </row>
        <row r="626">
          <cell r="B626" t="str">
            <v>UW703-014-MY</v>
          </cell>
          <cell r="C626" t="str">
            <v>ELEGANT PANTY BLUE  L</v>
          </cell>
          <cell r="D626" t="str">
            <v>Wholesale</v>
          </cell>
          <cell r="E626" t="str">
            <v>Malaysian Ringgit</v>
          </cell>
          <cell r="F626">
            <v>390</v>
          </cell>
          <cell r="G626">
            <v>0</v>
          </cell>
          <cell r="H626">
            <v>433</v>
          </cell>
        </row>
        <row r="627">
          <cell r="B627" t="str">
            <v>UW703-016-MY</v>
          </cell>
          <cell r="C627" t="str">
            <v>ELEGANT PANTY BLUE  LL</v>
          </cell>
          <cell r="D627" t="str">
            <v>Wholesale</v>
          </cell>
          <cell r="E627" t="str">
            <v>Malaysian Ringgit</v>
          </cell>
          <cell r="F627">
            <v>420</v>
          </cell>
          <cell r="G627">
            <v>0</v>
          </cell>
          <cell r="H627">
            <v>467</v>
          </cell>
        </row>
        <row r="628">
          <cell r="B628" t="str">
            <v>UW703-MY</v>
          </cell>
          <cell r="C628" t="str">
            <v>ELEGANT PANTY</v>
          </cell>
          <cell r="D628" t="str">
            <v>Wholesale</v>
          </cell>
          <cell r="E628" t="str">
            <v>Malaysian Ringgit</v>
          </cell>
          <cell r="F628">
            <v>390</v>
          </cell>
          <cell r="G628">
            <v>0</v>
          </cell>
          <cell r="H628">
            <v>433</v>
          </cell>
        </row>
        <row r="629">
          <cell r="B629" t="str">
            <v>UW704-063-MY</v>
          </cell>
          <cell r="C629" t="str">
            <v>LACE PANTY  WINE RED  M</v>
          </cell>
          <cell r="D629" t="str">
            <v>Wholesale</v>
          </cell>
          <cell r="E629" t="str">
            <v>Malaysian Ringgit</v>
          </cell>
          <cell r="F629">
            <v>405</v>
          </cell>
          <cell r="G629">
            <v>0</v>
          </cell>
          <cell r="H629">
            <v>450</v>
          </cell>
        </row>
        <row r="630">
          <cell r="B630" t="str">
            <v>UW704-064-MY</v>
          </cell>
          <cell r="C630" t="str">
            <v>LACE PANTY  WINE RED  L</v>
          </cell>
          <cell r="D630" t="str">
            <v>Wholesale</v>
          </cell>
          <cell r="E630" t="str">
            <v>Malaysian Ringgit</v>
          </cell>
          <cell r="F630">
            <v>405</v>
          </cell>
          <cell r="G630">
            <v>0</v>
          </cell>
          <cell r="H630">
            <v>450</v>
          </cell>
        </row>
        <row r="631">
          <cell r="B631" t="str">
            <v>UW704-066-MY</v>
          </cell>
          <cell r="C631" t="str">
            <v>LACE PANTY  WINE RED  LL</v>
          </cell>
          <cell r="D631" t="str">
            <v>Wholesale</v>
          </cell>
          <cell r="E631" t="str">
            <v>Malaysian Ringgit</v>
          </cell>
          <cell r="F631">
            <v>435</v>
          </cell>
          <cell r="G631">
            <v>0</v>
          </cell>
          <cell r="H631">
            <v>483</v>
          </cell>
        </row>
        <row r="632">
          <cell r="B632" t="str">
            <v>UW704-MY</v>
          </cell>
          <cell r="C632" t="str">
            <v>LACE PANTY</v>
          </cell>
          <cell r="D632" t="str">
            <v>Wholesale</v>
          </cell>
          <cell r="E632" t="str">
            <v>Malaysian Ringgit</v>
          </cell>
          <cell r="F632">
            <v>405</v>
          </cell>
          <cell r="G632">
            <v>0</v>
          </cell>
          <cell r="H632">
            <v>450</v>
          </cell>
        </row>
        <row r="633">
          <cell r="B633" t="str">
            <v>WB-MY</v>
          </cell>
          <cell r="C633" t="str">
            <v>Laundry Net</v>
          </cell>
          <cell r="D633" t="str">
            <v>Wholesale</v>
          </cell>
          <cell r="E633" t="str">
            <v>Malaysian Ringgit</v>
          </cell>
          <cell r="F633">
            <v>60</v>
          </cell>
          <cell r="G633">
            <v>0</v>
          </cell>
          <cell r="H633">
            <v>67</v>
          </cell>
        </row>
        <row r="634">
          <cell r="B634" t="str">
            <v>A201299-MY</v>
          </cell>
          <cell r="C634" t="str">
            <v>MAG. GIFT DEC-MAR21 - LS003 BLACK</v>
          </cell>
          <cell r="D634" t="str">
            <v>Wholesale</v>
          </cell>
          <cell r="E634" t="str">
            <v>Malaysian Ringgit</v>
          </cell>
          <cell r="F634">
            <v>0</v>
          </cell>
          <cell r="G634">
            <v>0</v>
          </cell>
          <cell r="H634">
            <v>0</v>
          </cell>
        </row>
        <row r="635">
          <cell r="B635" t="str">
            <v>AS031-020-MY</v>
          </cell>
          <cell r="C635" t="str">
            <v>NEFFUL Cap (White)</v>
          </cell>
          <cell r="D635" t="str">
            <v>Wholesale</v>
          </cell>
          <cell r="E635" t="str">
            <v>Malaysian Ringgit</v>
          </cell>
          <cell r="F635">
            <v>300</v>
          </cell>
          <cell r="G635">
            <v>0</v>
          </cell>
          <cell r="H635">
            <v>0</v>
          </cell>
        </row>
        <row r="636">
          <cell r="B636" t="str">
            <v>AS032-010-MY</v>
          </cell>
          <cell r="C636" t="str">
            <v>Nefful Face Mask (Blue)</v>
          </cell>
          <cell r="D636" t="str">
            <v>Wholesale</v>
          </cell>
          <cell r="E636" t="str">
            <v>Malaysian Ringgit</v>
          </cell>
          <cell r="F636">
            <v>230</v>
          </cell>
          <cell r="G636">
            <v>0</v>
          </cell>
          <cell r="H636">
            <v>256</v>
          </cell>
        </row>
        <row r="637">
          <cell r="B637" t="str">
            <v>B21031-MY</v>
          </cell>
          <cell r="C637" t="str">
            <v>MAR21- AS034 PINK x2 -LS005 GY x2 -SG012 M GY</v>
          </cell>
          <cell r="D637" t="str">
            <v>Wholesale</v>
          </cell>
          <cell r="E637" t="str">
            <v>Malaysian Ringgit</v>
          </cell>
          <cell r="F637">
            <v>0</v>
          </cell>
          <cell r="G637">
            <v>0</v>
          </cell>
          <cell r="H637">
            <v>0</v>
          </cell>
        </row>
        <row r="638">
          <cell r="B638" t="str">
            <v>B21032-MY</v>
          </cell>
          <cell r="C638" t="str">
            <v>MAR21- AS030 R.RED -LS004 BK -SG001 M BK</v>
          </cell>
          <cell r="D638" t="str">
            <v>Wholesale</v>
          </cell>
          <cell r="E638" t="str">
            <v>Malaysian Ringgit</v>
          </cell>
          <cell r="F638">
            <v>0</v>
          </cell>
          <cell r="G638">
            <v>0</v>
          </cell>
          <cell r="H638">
            <v>0</v>
          </cell>
        </row>
        <row r="639">
          <cell r="B639" t="str">
            <v>B21033-MY</v>
          </cell>
          <cell r="C639" t="str">
            <v>MAR21- AS034 PINK -LS005 GY</v>
          </cell>
          <cell r="D639" t="str">
            <v>Wholesale</v>
          </cell>
          <cell r="E639" t="str">
            <v>Malaysian Ringgit</v>
          </cell>
          <cell r="F639">
            <v>0</v>
          </cell>
          <cell r="G639">
            <v>0</v>
          </cell>
          <cell r="H639">
            <v>0</v>
          </cell>
        </row>
        <row r="640">
          <cell r="B640" t="str">
            <v>BG1901-MY</v>
          </cell>
          <cell r="C640" t="str">
            <v>BIRTHDAY GIFT 2019 (NS005)</v>
          </cell>
          <cell r="D640" t="str">
            <v>Wholesale</v>
          </cell>
          <cell r="E640" t="str">
            <v>Malaysian Ringgit</v>
          </cell>
          <cell r="F640">
            <v>0</v>
          </cell>
          <cell r="G640">
            <v>0</v>
          </cell>
          <cell r="H640">
            <v>0</v>
          </cell>
        </row>
        <row r="641">
          <cell r="B641" t="str">
            <v>BG1902-MY</v>
          </cell>
          <cell r="C641" t="str">
            <v>BIRTHDAY GIFT 2019 (BW002)</v>
          </cell>
          <cell r="D641" t="str">
            <v>Wholesale</v>
          </cell>
          <cell r="E641" t="str">
            <v>Malaysian Ringgit</v>
          </cell>
          <cell r="F641">
            <v>0</v>
          </cell>
          <cell r="G641">
            <v>0</v>
          </cell>
          <cell r="H641">
            <v>0</v>
          </cell>
        </row>
        <row r="642">
          <cell r="B642" t="str">
            <v>BG1903-MY</v>
          </cell>
          <cell r="C642" t="str">
            <v>BIRTHDAY GIFT 2020 (BW001)</v>
          </cell>
          <cell r="D642" t="str">
            <v>Wholesale</v>
          </cell>
          <cell r="E642" t="str">
            <v>Malaysian Ringgit</v>
          </cell>
          <cell r="F642">
            <v>0</v>
          </cell>
          <cell r="G642">
            <v>0</v>
          </cell>
          <cell r="H642">
            <v>0</v>
          </cell>
        </row>
        <row r="643">
          <cell r="B643" t="str">
            <v>BI041-028-MY</v>
          </cell>
          <cell r="C643" t="str">
            <v>NEORON Mattress Topper (Ivory) Double</v>
          </cell>
          <cell r="D643" t="str">
            <v>Wholesale</v>
          </cell>
          <cell r="E643" t="str">
            <v>Malaysian Ringgit</v>
          </cell>
          <cell r="F643">
            <v>2940</v>
          </cell>
          <cell r="G643">
            <v>0</v>
          </cell>
          <cell r="H643">
            <v>3267</v>
          </cell>
        </row>
        <row r="644">
          <cell r="B644" t="str">
            <v>BI041-MY</v>
          </cell>
          <cell r="C644" t="str">
            <v>NEORON Mattress Topper</v>
          </cell>
          <cell r="D644" t="str">
            <v>Wholesale</v>
          </cell>
          <cell r="E644" t="str">
            <v>Malaysian Ringgit</v>
          </cell>
          <cell r="F644">
            <v>2940</v>
          </cell>
          <cell r="G644">
            <v>0</v>
          </cell>
          <cell r="H644">
            <v>3267</v>
          </cell>
        </row>
        <row r="645">
          <cell r="B645" t="str">
            <v>DB0011-MY</v>
          </cell>
          <cell r="C645" t="str">
            <v>Nefful Distributor Bag</v>
          </cell>
          <cell r="D645" t="str">
            <v>Wholesale</v>
          </cell>
          <cell r="E645" t="str">
            <v>Malaysian Ringgit</v>
          </cell>
          <cell r="F645">
            <v>62</v>
          </cell>
          <cell r="G645">
            <v>0</v>
          </cell>
          <cell r="H645">
            <v>0</v>
          </cell>
        </row>
        <row r="646">
          <cell r="B646" t="str">
            <v>DB001-MY</v>
          </cell>
          <cell r="C646" t="str">
            <v>Nefful Distributor Bag</v>
          </cell>
          <cell r="D646" t="str">
            <v>Wholesale</v>
          </cell>
          <cell r="E646" t="str">
            <v>Malaysian Ringgit</v>
          </cell>
          <cell r="F646">
            <v>19</v>
          </cell>
          <cell r="G646">
            <v>0</v>
          </cell>
          <cell r="H646">
            <v>0</v>
          </cell>
        </row>
        <row r="647">
          <cell r="B647" t="str">
            <v>GC10500-MY</v>
          </cell>
          <cell r="C647" t="str">
            <v>Gift Certificate MYR 10500</v>
          </cell>
          <cell r="D647" t="str">
            <v>Wholesale</v>
          </cell>
          <cell r="E647" t="str">
            <v>Malaysian Ringgit</v>
          </cell>
          <cell r="F647">
            <v>10500</v>
          </cell>
          <cell r="G647">
            <v>0</v>
          </cell>
          <cell r="H647">
            <v>0</v>
          </cell>
        </row>
        <row r="648">
          <cell r="B648" t="str">
            <v>GC10800-MY</v>
          </cell>
          <cell r="C648" t="str">
            <v>Gift Certificate MYR 10800</v>
          </cell>
          <cell r="D648" t="str">
            <v>Wholesale</v>
          </cell>
          <cell r="E648" t="str">
            <v>Malaysian Ringgit</v>
          </cell>
          <cell r="F648">
            <v>10800</v>
          </cell>
          <cell r="G648">
            <v>0</v>
          </cell>
          <cell r="H648">
            <v>0</v>
          </cell>
        </row>
        <row r="649">
          <cell r="B649" t="str">
            <v>GC13500-MY</v>
          </cell>
          <cell r="C649" t="str">
            <v>Gift Certificate MYR 13500</v>
          </cell>
          <cell r="D649" t="str">
            <v>Wholesale</v>
          </cell>
          <cell r="E649" t="str">
            <v>Malaysian Ringgit</v>
          </cell>
          <cell r="F649">
            <v>13500</v>
          </cell>
          <cell r="G649">
            <v>0</v>
          </cell>
          <cell r="H649">
            <v>0</v>
          </cell>
        </row>
        <row r="650">
          <cell r="B650" t="str">
            <v>GC1650-MY</v>
          </cell>
          <cell r="C650" t="str">
            <v>Gift Certificate MYR 1650</v>
          </cell>
          <cell r="D650" t="str">
            <v>Wholesale</v>
          </cell>
          <cell r="E650" t="str">
            <v>Malaysian Ringgit</v>
          </cell>
          <cell r="F650">
            <v>1650</v>
          </cell>
          <cell r="G650">
            <v>0</v>
          </cell>
          <cell r="H650">
            <v>0</v>
          </cell>
        </row>
        <row r="651">
          <cell r="B651" t="str">
            <v>GC1800-MY</v>
          </cell>
          <cell r="C651" t="str">
            <v>Gift Certificate MYR 1800</v>
          </cell>
          <cell r="D651" t="str">
            <v>Wholesale</v>
          </cell>
          <cell r="E651" t="str">
            <v>Malaysian Ringgit</v>
          </cell>
          <cell r="F651">
            <v>1800</v>
          </cell>
          <cell r="G651">
            <v>0</v>
          </cell>
          <cell r="H651">
            <v>0</v>
          </cell>
        </row>
        <row r="652">
          <cell r="B652" t="str">
            <v>GC2100-MY</v>
          </cell>
          <cell r="C652" t="str">
            <v>Gift Certificate MYR 2100</v>
          </cell>
          <cell r="D652" t="str">
            <v>Wholesale</v>
          </cell>
          <cell r="E652" t="str">
            <v>Malaysian Ringgit</v>
          </cell>
          <cell r="F652">
            <v>2100</v>
          </cell>
          <cell r="G652">
            <v>0</v>
          </cell>
          <cell r="H652">
            <v>0</v>
          </cell>
        </row>
        <row r="653">
          <cell r="B653" t="str">
            <v>GC2250-MY</v>
          </cell>
          <cell r="C653" t="str">
            <v>Gift Certificate MYR 2250</v>
          </cell>
          <cell r="D653" t="str">
            <v>Wholesale</v>
          </cell>
          <cell r="E653" t="str">
            <v>Malaysian Ringgit</v>
          </cell>
          <cell r="F653">
            <v>2250</v>
          </cell>
          <cell r="G653">
            <v>0</v>
          </cell>
          <cell r="H653">
            <v>0</v>
          </cell>
        </row>
        <row r="654">
          <cell r="B654" t="str">
            <v>GC3000-MY</v>
          </cell>
          <cell r="C654" t="str">
            <v>Gift Certificate MYR 3000</v>
          </cell>
          <cell r="D654" t="str">
            <v>Wholesale</v>
          </cell>
          <cell r="E654" t="str">
            <v>Malaysian Ringgit</v>
          </cell>
          <cell r="F654">
            <v>3000</v>
          </cell>
          <cell r="G654">
            <v>0</v>
          </cell>
          <cell r="H654">
            <v>0</v>
          </cell>
        </row>
        <row r="655">
          <cell r="B655" t="str">
            <v>GC4200-MY</v>
          </cell>
          <cell r="C655" t="str">
            <v>Gift Certificate MYR 4200</v>
          </cell>
          <cell r="D655" t="str">
            <v>Wholesale</v>
          </cell>
          <cell r="E655" t="str">
            <v>Malaysian Ringgit</v>
          </cell>
          <cell r="F655">
            <v>4200</v>
          </cell>
          <cell r="G655">
            <v>0</v>
          </cell>
          <cell r="H655">
            <v>0</v>
          </cell>
        </row>
        <row r="656">
          <cell r="B656" t="str">
            <v>GC4500-MY</v>
          </cell>
          <cell r="C656" t="str">
            <v>Gift Certificate MYR 4500</v>
          </cell>
          <cell r="D656" t="str">
            <v>Wholesale</v>
          </cell>
          <cell r="E656" t="str">
            <v>Malaysian Ringgit</v>
          </cell>
          <cell r="F656">
            <v>4500</v>
          </cell>
          <cell r="G656">
            <v>0</v>
          </cell>
          <cell r="H656">
            <v>0</v>
          </cell>
        </row>
        <row r="657">
          <cell r="B657" t="str">
            <v>GC4800-MY</v>
          </cell>
          <cell r="C657" t="str">
            <v>Gift Certificate MYR 4800</v>
          </cell>
          <cell r="D657" t="str">
            <v>Wholesale</v>
          </cell>
          <cell r="E657" t="str">
            <v>Malaysian Ringgit</v>
          </cell>
          <cell r="F657">
            <v>4800</v>
          </cell>
          <cell r="G657">
            <v>0</v>
          </cell>
          <cell r="H657">
            <v>0</v>
          </cell>
        </row>
        <row r="658">
          <cell r="B658" t="str">
            <v>GC6000-MY</v>
          </cell>
          <cell r="C658" t="str">
            <v>Gift Certificate MYR 6000</v>
          </cell>
          <cell r="D658" t="str">
            <v>Wholesale</v>
          </cell>
          <cell r="E658" t="str">
            <v>Malaysian Ringgit</v>
          </cell>
          <cell r="F658">
            <v>6000</v>
          </cell>
          <cell r="G658">
            <v>0</v>
          </cell>
          <cell r="H658">
            <v>0</v>
          </cell>
        </row>
        <row r="659">
          <cell r="B659" t="str">
            <v>GC680-MY</v>
          </cell>
          <cell r="C659" t="str">
            <v>Gift Certificate MYR 680</v>
          </cell>
          <cell r="D659" t="str">
            <v>Wholesale</v>
          </cell>
          <cell r="E659" t="str">
            <v>Malaysian Ringgit</v>
          </cell>
          <cell r="F659">
            <v>680</v>
          </cell>
          <cell r="G659">
            <v>0</v>
          </cell>
          <cell r="H659">
            <v>0</v>
          </cell>
        </row>
        <row r="660">
          <cell r="B660" t="str">
            <v>GC7500-MY</v>
          </cell>
          <cell r="C660" t="str">
            <v>Gift Certificate MYR 7500</v>
          </cell>
          <cell r="D660" t="str">
            <v>Wholesale</v>
          </cell>
          <cell r="E660" t="str">
            <v>Malaysian Ringgit</v>
          </cell>
          <cell r="F660">
            <v>7500</v>
          </cell>
          <cell r="G660">
            <v>0</v>
          </cell>
          <cell r="H660">
            <v>0</v>
          </cell>
        </row>
        <row r="661">
          <cell r="B661" t="str">
            <v>GC900-MY</v>
          </cell>
          <cell r="C661" t="str">
            <v>Gift Certificate MYR 900</v>
          </cell>
          <cell r="D661" t="str">
            <v>Wholesale</v>
          </cell>
          <cell r="E661" t="str">
            <v>Malaysian Ringgit</v>
          </cell>
          <cell r="F661">
            <v>900</v>
          </cell>
          <cell r="G661">
            <v>0</v>
          </cell>
          <cell r="H661">
            <v>0</v>
          </cell>
        </row>
        <row r="662">
          <cell r="B662" t="str">
            <v>LS015-020-MY</v>
          </cell>
          <cell r="C662" t="str">
            <v>SNOWFLAKES SOCKS WHITE</v>
          </cell>
          <cell r="D662" t="str">
            <v>Wholesale</v>
          </cell>
          <cell r="E662" t="str">
            <v>Malaysian Ringgit</v>
          </cell>
          <cell r="F662">
            <v>190</v>
          </cell>
          <cell r="G662">
            <v>0</v>
          </cell>
          <cell r="H662">
            <v>211</v>
          </cell>
        </row>
        <row r="663">
          <cell r="B663" t="str">
            <v>MY005-MY</v>
          </cell>
          <cell r="C663" t="str">
            <v xml:space="preserve">Malaysia Distributor Kit </v>
          </cell>
          <cell r="D663" t="str">
            <v>Wholesale</v>
          </cell>
          <cell r="E663" t="str">
            <v>Malaysian Ringgit</v>
          </cell>
          <cell r="F663">
            <v>170</v>
          </cell>
          <cell r="G663">
            <v>0</v>
          </cell>
          <cell r="H663">
            <v>0</v>
          </cell>
        </row>
        <row r="664">
          <cell r="B664" t="str">
            <v>MY1801-MY</v>
          </cell>
          <cell r="C664" t="str">
            <v>FULL CATALOGUE</v>
          </cell>
          <cell r="D664" t="str">
            <v>Wholesale</v>
          </cell>
          <cell r="E664" t="str">
            <v>Malaysian Ringgit</v>
          </cell>
          <cell r="F664">
            <v>18</v>
          </cell>
          <cell r="G664">
            <v>0</v>
          </cell>
          <cell r="H664">
            <v>0</v>
          </cell>
        </row>
        <row r="665">
          <cell r="B665" t="str">
            <v>MY1802-MY</v>
          </cell>
          <cell r="C665" t="str">
            <v>LITE CATALOGUE</v>
          </cell>
          <cell r="D665" t="str">
            <v>Wholesale</v>
          </cell>
          <cell r="E665" t="str">
            <v>Malaysian Ringgit</v>
          </cell>
          <cell r="F665">
            <v>4</v>
          </cell>
          <cell r="G665">
            <v>0</v>
          </cell>
          <cell r="H665">
            <v>0</v>
          </cell>
        </row>
        <row r="666">
          <cell r="B666" t="str">
            <v>NS0011-MY</v>
          </cell>
          <cell r="C666" t="str">
            <v>Bio Clean Detergent 125ml</v>
          </cell>
          <cell r="D666" t="str">
            <v>Wholesale</v>
          </cell>
          <cell r="E666" t="str">
            <v>Malaysian Ringgit</v>
          </cell>
          <cell r="F666">
            <v>20</v>
          </cell>
          <cell r="G666">
            <v>0</v>
          </cell>
          <cell r="H666">
            <v>0</v>
          </cell>
        </row>
        <row r="667">
          <cell r="B667" t="str">
            <v>NS0016-MY</v>
          </cell>
          <cell r="C667" t="str">
            <v>Bio Clean Detergent 125ml</v>
          </cell>
          <cell r="D667" t="str">
            <v>Wholesale</v>
          </cell>
          <cell r="E667" t="str">
            <v>Malaysian Ringgit</v>
          </cell>
          <cell r="F667">
            <v>28</v>
          </cell>
          <cell r="G667">
            <v>0</v>
          </cell>
          <cell r="H667">
            <v>0</v>
          </cell>
        </row>
        <row r="668">
          <cell r="B668" t="str">
            <v>NS006-MY</v>
          </cell>
          <cell r="C668" t="str">
            <v>Bio Clean Detergent 500ml</v>
          </cell>
          <cell r="D668" t="str">
            <v>Wholesale</v>
          </cell>
          <cell r="E668" t="str">
            <v>Malaysian Ringgit</v>
          </cell>
          <cell r="F668">
            <v>100</v>
          </cell>
          <cell r="G668">
            <v>0</v>
          </cell>
          <cell r="H668">
            <v>111</v>
          </cell>
        </row>
        <row r="669">
          <cell r="B669" t="str">
            <v>NS007-MY</v>
          </cell>
          <cell r="C669" t="str">
            <v>Bio Clean Detergent 1200ml</v>
          </cell>
          <cell r="D669" t="str">
            <v>Wholesale</v>
          </cell>
          <cell r="E669" t="str">
            <v>Malaysian Ringgit</v>
          </cell>
          <cell r="F669">
            <v>175</v>
          </cell>
          <cell r="G669">
            <v>0</v>
          </cell>
          <cell r="H669">
            <v>194</v>
          </cell>
        </row>
        <row r="670">
          <cell r="B670" t="str">
            <v>NS008-MY</v>
          </cell>
          <cell r="C670" t="str">
            <v>Bio Clean Detergent Travel Kit 125ml x 5</v>
          </cell>
          <cell r="D670" t="str">
            <v>Wholesale</v>
          </cell>
          <cell r="E670" t="str">
            <v>Malaysian Ringgit</v>
          </cell>
          <cell r="F670">
            <v>140</v>
          </cell>
          <cell r="G670">
            <v>0</v>
          </cell>
          <cell r="H670">
            <v>156</v>
          </cell>
        </row>
        <row r="671">
          <cell r="B671" t="str">
            <v>NS011A-MY</v>
          </cell>
          <cell r="C671" t="str">
            <v>Bio Clean Detergent (Mini Travel Pack)</v>
          </cell>
          <cell r="D671" t="str">
            <v>Wholesale</v>
          </cell>
          <cell r="E671" t="str">
            <v>Malaysian Ringgit</v>
          </cell>
          <cell r="F671">
            <v>20</v>
          </cell>
          <cell r="G671">
            <v>0</v>
          </cell>
          <cell r="H671">
            <v>0</v>
          </cell>
        </row>
        <row r="672">
          <cell r="B672" t="str">
            <v>NS011C-MY</v>
          </cell>
          <cell r="C672" t="str">
            <v>Bio Clean Detergent</v>
          </cell>
          <cell r="D672" t="str">
            <v>Wholesale</v>
          </cell>
          <cell r="E672" t="str">
            <v>Malaysian Ringgit</v>
          </cell>
          <cell r="F672">
            <v>30</v>
          </cell>
          <cell r="G672">
            <v>0</v>
          </cell>
          <cell r="H672">
            <v>0</v>
          </cell>
        </row>
        <row r="673">
          <cell r="B673" t="str">
            <v>NS011D-MY</v>
          </cell>
          <cell r="C673" t="str">
            <v>Bio Clean Detergent</v>
          </cell>
          <cell r="D673" t="str">
            <v>Wholesale</v>
          </cell>
          <cell r="E673" t="str">
            <v>Malaysian Ringgit</v>
          </cell>
          <cell r="F673">
            <v>45</v>
          </cell>
          <cell r="G673">
            <v>0</v>
          </cell>
          <cell r="H673">
            <v>0</v>
          </cell>
        </row>
        <row r="674">
          <cell r="B674" t="str">
            <v>NS1-MY</v>
          </cell>
          <cell r="C674" t="str">
            <v>Bio Clean Detergent - EM</v>
          </cell>
          <cell r="D674" t="str">
            <v>Wholesale</v>
          </cell>
          <cell r="E674" t="str">
            <v>Malaysian Ringgit</v>
          </cell>
          <cell r="F674">
            <v>80</v>
          </cell>
          <cell r="G674">
            <v>0</v>
          </cell>
          <cell r="H674">
            <v>89</v>
          </cell>
        </row>
        <row r="675">
          <cell r="B675" t="str">
            <v>NS-MY</v>
          </cell>
          <cell r="C675" t="str">
            <v>Bio Clean Detergent</v>
          </cell>
          <cell r="D675" t="str">
            <v>Wholesale</v>
          </cell>
          <cell r="E675" t="str">
            <v>Malaysian Ringgit</v>
          </cell>
          <cell r="F675">
            <v>80</v>
          </cell>
          <cell r="G675">
            <v>0</v>
          </cell>
          <cell r="H675">
            <v>89</v>
          </cell>
        </row>
        <row r="676">
          <cell r="B676" t="str">
            <v>OC022-MY</v>
          </cell>
          <cell r="C676" t="str">
            <v>Nefful T-Shirt</v>
          </cell>
          <cell r="D676" t="str">
            <v>Wholesale</v>
          </cell>
          <cell r="E676" t="str">
            <v>Malaysian Ringgit</v>
          </cell>
          <cell r="F676">
            <v>375</v>
          </cell>
          <cell r="G676">
            <v>0</v>
          </cell>
          <cell r="H676">
            <v>0</v>
          </cell>
        </row>
        <row r="677">
          <cell r="B677" t="str">
            <v>OC028-MY</v>
          </cell>
          <cell r="C677" t="str">
            <v>SHORT-SLEEVE BLOUSE</v>
          </cell>
          <cell r="D677" t="str">
            <v>Wholesale</v>
          </cell>
          <cell r="E677" t="str">
            <v>Malaysian Ringgit</v>
          </cell>
          <cell r="F677">
            <v>1005</v>
          </cell>
          <cell r="G677">
            <v>0</v>
          </cell>
          <cell r="H677">
            <v>1117</v>
          </cell>
        </row>
        <row r="678">
          <cell r="B678" t="str">
            <v>OC034-233-MY</v>
          </cell>
          <cell r="C678" t="str">
            <v>Mens Long-Sleeve Collar Shirt (Blue) M</v>
          </cell>
          <cell r="D678" t="str">
            <v>Wholesale</v>
          </cell>
          <cell r="E678" t="str">
            <v>Malaysian Ringgit</v>
          </cell>
          <cell r="F678">
            <v>1890</v>
          </cell>
          <cell r="G678">
            <v>0</v>
          </cell>
          <cell r="H678">
            <v>2100</v>
          </cell>
        </row>
        <row r="679">
          <cell r="B679" t="str">
            <v>OC034-234-MY</v>
          </cell>
          <cell r="C679" t="str">
            <v>Mens Long-Sleeve Collar Shirt (Blue) L</v>
          </cell>
          <cell r="D679" t="str">
            <v>Wholesale</v>
          </cell>
          <cell r="E679" t="str">
            <v>Malaysian Ringgit</v>
          </cell>
          <cell r="F679">
            <v>1890</v>
          </cell>
          <cell r="G679">
            <v>0</v>
          </cell>
          <cell r="H679">
            <v>2100</v>
          </cell>
        </row>
        <row r="680">
          <cell r="B680" t="str">
            <v>OC034-236-MY</v>
          </cell>
          <cell r="C680" t="str">
            <v>Mens Long-Sleeve Collar Shirt (Blue) LL</v>
          </cell>
          <cell r="D680" t="str">
            <v>Wholesale</v>
          </cell>
          <cell r="E680" t="str">
            <v>Malaysian Ringgit</v>
          </cell>
          <cell r="F680">
            <v>2025</v>
          </cell>
          <cell r="G680">
            <v>0</v>
          </cell>
          <cell r="H680">
            <v>2250</v>
          </cell>
        </row>
        <row r="681">
          <cell r="B681" t="str">
            <v>OC034-MY</v>
          </cell>
          <cell r="C681" t="str">
            <v>Mens Long-Sleeve Collar Shirt</v>
          </cell>
          <cell r="D681" t="str">
            <v>Wholesale</v>
          </cell>
          <cell r="E681" t="str">
            <v>Malaysian Ringgit</v>
          </cell>
          <cell r="F681">
            <v>1890</v>
          </cell>
          <cell r="G681">
            <v>0</v>
          </cell>
          <cell r="H681">
            <v>2100</v>
          </cell>
        </row>
        <row r="682">
          <cell r="B682" t="str">
            <v>OTHERS-MY</v>
          </cell>
          <cell r="C682" t="str">
            <v>OTHERS INCOME</v>
          </cell>
          <cell r="D682" t="str">
            <v>Wholesale</v>
          </cell>
          <cell r="E682" t="str">
            <v>Malaysian Ringgit</v>
          </cell>
          <cell r="F682">
            <v>1</v>
          </cell>
          <cell r="G682">
            <v>0</v>
          </cell>
          <cell r="H682">
            <v>0</v>
          </cell>
        </row>
        <row r="683">
          <cell r="B683" t="str">
            <v>SA020-MY</v>
          </cell>
          <cell r="C683" t="str">
            <v>Fabric Sample</v>
          </cell>
          <cell r="D683" t="str">
            <v>Wholesale</v>
          </cell>
          <cell r="E683" t="str">
            <v>Malaysian Ringgit</v>
          </cell>
          <cell r="F683">
            <v>12</v>
          </cell>
          <cell r="G683">
            <v>0</v>
          </cell>
          <cell r="H683">
            <v>0</v>
          </cell>
        </row>
        <row r="684">
          <cell r="B684" t="str">
            <v>SA803-C-MY</v>
          </cell>
          <cell r="C684" t="str">
            <v>Cow Pillow</v>
          </cell>
          <cell r="D684" t="str">
            <v>Wholesale</v>
          </cell>
          <cell r="E684" t="str">
            <v>Malaysian Ringgit</v>
          </cell>
          <cell r="F684">
            <v>0</v>
          </cell>
          <cell r="G684">
            <v>0</v>
          </cell>
          <cell r="H684">
            <v>0</v>
          </cell>
        </row>
        <row r="685">
          <cell r="B685" t="str">
            <v>SHIPPING-MY</v>
          </cell>
          <cell r="C685" t="str">
            <v>SHIPPING FEES</v>
          </cell>
          <cell r="D685" t="str">
            <v>Wholesale</v>
          </cell>
          <cell r="E685" t="str">
            <v>Malaysian Ringgit</v>
          </cell>
          <cell r="F685">
            <v>1</v>
          </cell>
          <cell r="G685">
            <v>0</v>
          </cell>
          <cell r="H685">
            <v>0</v>
          </cell>
        </row>
        <row r="686">
          <cell r="B686" t="str">
            <v>UW106-033-MY</v>
          </cell>
          <cell r="C686" t="str">
            <v>V-Neck Short-Sleeve Shirt (Dark Gray) M</v>
          </cell>
          <cell r="D686" t="str">
            <v>Wholesale</v>
          </cell>
          <cell r="E686" t="str">
            <v>Malaysian Ringgit</v>
          </cell>
          <cell r="F686">
            <v>600</v>
          </cell>
          <cell r="G686">
            <v>0</v>
          </cell>
          <cell r="H686">
            <v>667</v>
          </cell>
        </row>
        <row r="687">
          <cell r="B687" t="str">
            <v>UW106-034-MY</v>
          </cell>
          <cell r="C687" t="str">
            <v>V-Neck Short-Sleeve Shirt (Dark Gray) L</v>
          </cell>
          <cell r="D687" t="str">
            <v>Wholesale</v>
          </cell>
          <cell r="E687" t="str">
            <v>Malaysian Ringgit</v>
          </cell>
          <cell r="F687">
            <v>600</v>
          </cell>
          <cell r="G687">
            <v>0</v>
          </cell>
          <cell r="H687">
            <v>667</v>
          </cell>
        </row>
        <row r="688">
          <cell r="B688" t="str">
            <v>UW106-036-MY</v>
          </cell>
          <cell r="C688" t="str">
            <v>V-Neck Short-Sleeve Shirt (Dark Gray) LL</v>
          </cell>
          <cell r="D688" t="str">
            <v>Wholesale</v>
          </cell>
          <cell r="E688" t="str">
            <v>Malaysian Ringgit</v>
          </cell>
          <cell r="F688">
            <v>630</v>
          </cell>
          <cell r="G688">
            <v>0</v>
          </cell>
          <cell r="H688">
            <v>700</v>
          </cell>
        </row>
        <row r="689">
          <cell r="B689" t="str">
            <v>UW106-MY</v>
          </cell>
          <cell r="C689" t="str">
            <v>V-Neck Short-Sleeve Shirt</v>
          </cell>
          <cell r="D689" t="str">
            <v>Wholesale</v>
          </cell>
          <cell r="E689" t="str">
            <v>Malaysian Ringgit</v>
          </cell>
          <cell r="F689">
            <v>600</v>
          </cell>
          <cell r="G689">
            <v>0</v>
          </cell>
          <cell r="H689">
            <v>667</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Worksheet工作表"/>
  <dimension ref="A1:Y566"/>
  <sheetViews>
    <sheetView zoomScale="85" zoomScaleNormal="85" workbookViewId="0">
      <pane ySplit="1" topLeftCell="A125" activePane="bottomLeft" state="frozen"/>
      <selection activeCell="E17" sqref="E17:G17"/>
      <selection pane="bottomLeft" activeCell="C145" sqref="C145"/>
    </sheetView>
  </sheetViews>
  <sheetFormatPr defaultColWidth="9.1796875" defaultRowHeight="12.5"/>
  <cols>
    <col min="1" max="1" width="16.7265625" style="193" bestFit="1" customWidth="1"/>
    <col min="2" max="2" width="12.81640625" style="193" bestFit="1" customWidth="1"/>
    <col min="3" max="3" width="30.1796875" style="193" bestFit="1" customWidth="1"/>
    <col min="4" max="4" width="9.1796875" style="193"/>
    <col min="5" max="5" width="20" style="193" bestFit="1" customWidth="1"/>
    <col min="6" max="6" width="56.7265625" style="193" bestFit="1" customWidth="1"/>
    <col min="7" max="7" width="10.1796875" style="194" bestFit="1" customWidth="1"/>
    <col min="8" max="8" width="9.1796875" style="195"/>
    <col min="9" max="25" width="9.1796875" style="182"/>
    <col min="26" max="16384" width="9.1796875" style="183"/>
  </cols>
  <sheetData>
    <row r="1" spans="1:25" ht="13.5">
      <c r="A1" s="179" t="s">
        <v>1928</v>
      </c>
      <c r="B1" s="179" t="s">
        <v>1929</v>
      </c>
      <c r="C1" s="179" t="s">
        <v>1930</v>
      </c>
      <c r="D1" s="179" t="s">
        <v>1931</v>
      </c>
      <c r="E1" s="179" t="s">
        <v>157</v>
      </c>
      <c r="F1" s="179" t="s">
        <v>1932</v>
      </c>
      <c r="G1" s="180" t="s">
        <v>1933</v>
      </c>
      <c r="H1" s="181" t="s">
        <v>158</v>
      </c>
    </row>
    <row r="2" spans="1:25" s="188" customFormat="1" ht="13" customHeight="1">
      <c r="A2" s="184" t="s">
        <v>416</v>
      </c>
      <c r="B2" s="185" t="s">
        <v>27</v>
      </c>
      <c r="C2" s="184" t="s">
        <v>1059</v>
      </c>
      <c r="D2" s="186"/>
      <c r="E2" s="187" t="str">
        <f t="shared" ref="E2:E63" si="0">+B2&amp;C2&amp;D2</f>
        <v>AS001White</v>
      </c>
      <c r="F2" s="184" t="s">
        <v>791</v>
      </c>
      <c r="G2" s="184">
        <v>120</v>
      </c>
      <c r="H2" s="184">
        <v>133</v>
      </c>
      <c r="I2" s="185">
        <f>VLOOKUP(A2,'[1]GRAND TOTAL'!$C:$H,6,FALSE)</f>
        <v>3140</v>
      </c>
      <c r="J2" s="185"/>
      <c r="K2" s="185"/>
      <c r="L2" s="185"/>
      <c r="M2" s="185"/>
      <c r="N2" s="185"/>
      <c r="O2" s="185"/>
      <c r="P2" s="185"/>
      <c r="Q2" s="185"/>
      <c r="R2" s="185"/>
      <c r="S2" s="185"/>
      <c r="T2" s="185"/>
      <c r="U2" s="185"/>
      <c r="V2" s="185"/>
      <c r="W2" s="185"/>
      <c r="X2" s="185"/>
      <c r="Y2" s="185"/>
    </row>
    <row r="3" spans="1:25" s="188" customFormat="1" ht="13" customHeight="1">
      <c r="A3" s="184" t="s">
        <v>366</v>
      </c>
      <c r="B3" s="185" t="s">
        <v>28</v>
      </c>
      <c r="C3" s="184" t="s">
        <v>1059</v>
      </c>
      <c r="D3" s="186"/>
      <c r="E3" s="187" t="str">
        <f t="shared" si="0"/>
        <v>AS002White</v>
      </c>
      <c r="F3" s="184" t="s">
        <v>742</v>
      </c>
      <c r="G3" s="184">
        <v>235</v>
      </c>
      <c r="H3" s="184">
        <v>261</v>
      </c>
      <c r="I3" s="185">
        <f>VLOOKUP(A3,'[1]GRAND TOTAL'!$C:$H,6,FALSE)</f>
        <v>1402</v>
      </c>
      <c r="J3" s="185"/>
      <c r="K3" s="185"/>
      <c r="L3" s="185"/>
      <c r="M3" s="185"/>
      <c r="N3" s="185"/>
      <c r="O3" s="185"/>
      <c r="P3" s="185"/>
      <c r="Q3" s="185"/>
      <c r="R3" s="185"/>
      <c r="S3" s="185"/>
      <c r="T3" s="185"/>
      <c r="U3" s="185"/>
      <c r="V3" s="185"/>
      <c r="W3" s="185"/>
      <c r="X3" s="185"/>
      <c r="Y3" s="185"/>
    </row>
    <row r="4" spans="1:25" s="188" customFormat="1" ht="13" customHeight="1">
      <c r="A4" s="184" t="s">
        <v>323</v>
      </c>
      <c r="B4" s="185" t="s">
        <v>25</v>
      </c>
      <c r="C4" s="184" t="s">
        <v>1047</v>
      </c>
      <c r="D4" s="186"/>
      <c r="E4" s="187" t="str">
        <f t="shared" si="0"/>
        <v>AS003Gray</v>
      </c>
      <c r="F4" s="184" t="s">
        <v>701</v>
      </c>
      <c r="G4" s="184">
        <v>430</v>
      </c>
      <c r="H4" s="184">
        <v>478</v>
      </c>
      <c r="I4" s="185">
        <f>VLOOKUP(A4,'[1]GRAND TOTAL'!$C:$H,6,FALSE)</f>
        <v>471</v>
      </c>
      <c r="J4" s="185"/>
      <c r="K4" s="185"/>
      <c r="L4" s="185"/>
      <c r="M4" s="185"/>
      <c r="N4" s="185"/>
      <c r="O4" s="185"/>
      <c r="P4" s="185"/>
      <c r="Q4" s="185"/>
      <c r="R4" s="185"/>
      <c r="S4" s="185"/>
      <c r="T4" s="185"/>
      <c r="U4" s="185"/>
      <c r="V4" s="185"/>
      <c r="W4" s="185"/>
      <c r="X4" s="185"/>
      <c r="Y4" s="185"/>
    </row>
    <row r="5" spans="1:25" s="188" customFormat="1" ht="13" customHeight="1">
      <c r="A5" s="184" t="s">
        <v>324</v>
      </c>
      <c r="B5" s="185" t="s">
        <v>25</v>
      </c>
      <c r="C5" s="184" t="s">
        <v>1066</v>
      </c>
      <c r="D5" s="186"/>
      <c r="E5" s="187" t="str">
        <f t="shared" si="0"/>
        <v>AS003Wine Red</v>
      </c>
      <c r="F5" s="184" t="s">
        <v>702</v>
      </c>
      <c r="G5" s="184">
        <v>430</v>
      </c>
      <c r="H5" s="184">
        <v>478</v>
      </c>
      <c r="I5" s="185">
        <f>VLOOKUP(A5,'[1]GRAND TOTAL'!$C:$H,6,FALSE)</f>
        <v>271</v>
      </c>
      <c r="J5" s="185"/>
      <c r="K5" s="185"/>
      <c r="L5" s="185"/>
      <c r="M5" s="185"/>
      <c r="N5" s="185"/>
      <c r="O5" s="185"/>
      <c r="P5" s="185"/>
      <c r="Q5" s="185"/>
      <c r="R5" s="185"/>
      <c r="S5" s="185"/>
      <c r="T5" s="185"/>
      <c r="U5" s="185"/>
      <c r="V5" s="185"/>
      <c r="W5" s="185"/>
      <c r="X5" s="185"/>
      <c r="Y5" s="185"/>
    </row>
    <row r="6" spans="1:25" s="188" customFormat="1" ht="13" customHeight="1">
      <c r="A6" s="184" t="s">
        <v>325</v>
      </c>
      <c r="B6" s="185" t="s">
        <v>25</v>
      </c>
      <c r="C6" s="184" t="s">
        <v>1050</v>
      </c>
      <c r="D6" s="186"/>
      <c r="E6" s="187" t="str">
        <f t="shared" si="0"/>
        <v>AS003Black</v>
      </c>
      <c r="F6" s="184" t="s">
        <v>703</v>
      </c>
      <c r="G6" s="184">
        <v>430</v>
      </c>
      <c r="H6" s="184">
        <v>478</v>
      </c>
      <c r="I6" s="185">
        <f>VLOOKUP(A6,'[1]GRAND TOTAL'!$C:$H,6,FALSE)</f>
        <v>999</v>
      </c>
      <c r="J6" s="185"/>
      <c r="K6" s="185"/>
      <c r="L6" s="185"/>
      <c r="M6" s="185"/>
      <c r="N6" s="185"/>
      <c r="O6" s="185"/>
      <c r="P6" s="185"/>
      <c r="Q6" s="185"/>
      <c r="R6" s="185"/>
      <c r="S6" s="185"/>
      <c r="T6" s="185"/>
      <c r="U6" s="185"/>
      <c r="V6" s="185"/>
      <c r="W6" s="185"/>
      <c r="X6" s="185"/>
      <c r="Y6" s="185"/>
    </row>
    <row r="7" spans="1:25" s="188" customFormat="1" ht="13" customHeight="1">
      <c r="A7" s="184" t="s">
        <v>326</v>
      </c>
      <c r="B7" s="185" t="s">
        <v>25</v>
      </c>
      <c r="C7" s="184" t="s">
        <v>1070</v>
      </c>
      <c r="D7" s="186"/>
      <c r="E7" s="187" t="str">
        <f t="shared" si="0"/>
        <v>AS003Royal Blue</v>
      </c>
      <c r="F7" s="184" t="s">
        <v>704</v>
      </c>
      <c r="G7" s="184">
        <v>430</v>
      </c>
      <c r="H7" s="184">
        <v>478</v>
      </c>
      <c r="I7" s="185">
        <f>VLOOKUP(A7,'[1]GRAND TOTAL'!$C:$H,6,FALSE)</f>
        <v>326</v>
      </c>
      <c r="J7" s="185"/>
      <c r="K7" s="185"/>
      <c r="L7" s="185"/>
      <c r="M7" s="185"/>
      <c r="N7" s="185"/>
      <c r="O7" s="185"/>
      <c r="P7" s="185"/>
      <c r="Q7" s="185"/>
      <c r="R7" s="185"/>
      <c r="S7" s="185"/>
      <c r="T7" s="185"/>
      <c r="U7" s="185"/>
      <c r="V7" s="185"/>
      <c r="W7" s="185"/>
      <c r="X7" s="185"/>
      <c r="Y7" s="185"/>
    </row>
    <row r="8" spans="1:25" s="188" customFormat="1" ht="13" customHeight="1">
      <c r="A8" s="184" t="s">
        <v>327</v>
      </c>
      <c r="B8" s="185" t="s">
        <v>25</v>
      </c>
      <c r="C8" s="184" t="s">
        <v>1061</v>
      </c>
      <c r="D8" s="186"/>
      <c r="E8" s="187" t="str">
        <f t="shared" si="0"/>
        <v>AS003Red</v>
      </c>
      <c r="F8" s="184" t="s">
        <v>705</v>
      </c>
      <c r="G8" s="184">
        <v>430</v>
      </c>
      <c r="H8" s="184">
        <v>478</v>
      </c>
      <c r="I8" s="185">
        <f>VLOOKUP(A8,'[1]GRAND TOTAL'!$C:$H,6,FALSE)</f>
        <v>242</v>
      </c>
      <c r="J8" s="185"/>
      <c r="K8" s="185"/>
      <c r="L8" s="185"/>
      <c r="M8" s="185"/>
      <c r="N8" s="185"/>
      <c r="O8" s="185"/>
      <c r="P8" s="185"/>
      <c r="Q8" s="185"/>
      <c r="R8" s="185"/>
      <c r="S8" s="185"/>
      <c r="T8" s="185"/>
      <c r="U8" s="185"/>
      <c r="V8" s="185"/>
      <c r="W8" s="185"/>
      <c r="X8" s="185"/>
      <c r="Y8" s="185"/>
    </row>
    <row r="9" spans="1:25" s="188" customFormat="1" ht="13" customHeight="1">
      <c r="A9" s="184" t="s">
        <v>328</v>
      </c>
      <c r="B9" s="185" t="s">
        <v>25</v>
      </c>
      <c r="C9" s="184" t="s">
        <v>1073</v>
      </c>
      <c r="D9" s="186"/>
      <c r="E9" s="187" t="str">
        <f t="shared" si="0"/>
        <v>AS003Turquoise</v>
      </c>
      <c r="F9" s="184" t="s">
        <v>706</v>
      </c>
      <c r="G9" s="184">
        <v>430</v>
      </c>
      <c r="H9" s="184">
        <v>478</v>
      </c>
      <c r="I9" s="185">
        <f>VLOOKUP(A9,'[1]GRAND TOTAL'!$C:$H,6,FALSE)</f>
        <v>18</v>
      </c>
      <c r="J9" s="185"/>
      <c r="K9" s="185"/>
      <c r="L9" s="185"/>
      <c r="M9" s="185"/>
      <c r="N9" s="185"/>
      <c r="O9" s="185"/>
      <c r="P9" s="185"/>
      <c r="Q9" s="185"/>
      <c r="R9" s="185"/>
      <c r="S9" s="185"/>
      <c r="T9" s="185"/>
      <c r="U9" s="185"/>
      <c r="V9" s="185"/>
      <c r="W9" s="185"/>
      <c r="X9" s="185"/>
      <c r="Y9" s="185"/>
    </row>
    <row r="10" spans="1:25" s="188" customFormat="1" ht="13" customHeight="1">
      <c r="A10" s="184" t="s">
        <v>329</v>
      </c>
      <c r="B10" s="185" t="s">
        <v>26</v>
      </c>
      <c r="C10" s="184" t="s">
        <v>1880</v>
      </c>
      <c r="D10" s="186"/>
      <c r="E10" s="187" t="str">
        <f t="shared" si="0"/>
        <v>AS004Gray X White</v>
      </c>
      <c r="F10" s="184" t="s">
        <v>707</v>
      </c>
      <c r="G10" s="184">
        <v>430</v>
      </c>
      <c r="H10" s="184">
        <v>478</v>
      </c>
      <c r="I10" s="185">
        <f>VLOOKUP(A10,'[1]GRAND TOTAL'!$C:$H,6,FALSE)</f>
        <v>532</v>
      </c>
      <c r="J10" s="185"/>
      <c r="K10" s="185"/>
      <c r="L10" s="185"/>
      <c r="M10" s="185"/>
      <c r="N10" s="185"/>
      <c r="O10" s="185"/>
      <c r="P10" s="185"/>
      <c r="Q10" s="185"/>
      <c r="R10" s="185"/>
      <c r="S10" s="185"/>
      <c r="T10" s="185"/>
      <c r="U10" s="185"/>
      <c r="V10" s="185"/>
      <c r="W10" s="185"/>
      <c r="X10" s="185"/>
      <c r="Y10" s="185"/>
    </row>
    <row r="11" spans="1:25" s="188" customFormat="1" ht="13" customHeight="1">
      <c r="A11" s="184" t="s">
        <v>330</v>
      </c>
      <c r="B11" s="185" t="s">
        <v>26</v>
      </c>
      <c r="C11" s="184" t="s">
        <v>1067</v>
      </c>
      <c r="D11" s="186"/>
      <c r="E11" s="187" t="str">
        <f t="shared" si="0"/>
        <v>AS004Wine Red X White</v>
      </c>
      <c r="F11" s="184" t="s">
        <v>708</v>
      </c>
      <c r="G11" s="184">
        <v>430</v>
      </c>
      <c r="H11" s="184">
        <v>478</v>
      </c>
      <c r="I11" s="185">
        <f>VLOOKUP(A11,'[1]GRAND TOTAL'!$C:$H,6,FALSE)</f>
        <v>234</v>
      </c>
      <c r="J11" s="185"/>
      <c r="K11" s="185"/>
      <c r="L11" s="185"/>
      <c r="M11" s="185"/>
      <c r="N11" s="185"/>
      <c r="O11" s="185"/>
      <c r="P11" s="185"/>
      <c r="Q11" s="185"/>
      <c r="R11" s="185"/>
      <c r="S11" s="185"/>
      <c r="T11" s="185"/>
      <c r="U11" s="185"/>
      <c r="V11" s="185"/>
      <c r="W11" s="185"/>
      <c r="X11" s="185"/>
      <c r="Y11" s="185"/>
    </row>
    <row r="12" spans="1:25" s="188" customFormat="1" ht="13" customHeight="1">
      <c r="A12" s="184" t="s">
        <v>331</v>
      </c>
      <c r="B12" s="185" t="s">
        <v>26</v>
      </c>
      <c r="C12" s="184" t="s">
        <v>1908</v>
      </c>
      <c r="D12" s="186"/>
      <c r="E12" s="187" t="str">
        <f t="shared" si="0"/>
        <v>AS004Black X White</v>
      </c>
      <c r="F12" s="184" t="s">
        <v>709</v>
      </c>
      <c r="G12" s="184">
        <v>430</v>
      </c>
      <c r="H12" s="184">
        <v>478</v>
      </c>
      <c r="I12" s="185">
        <f>VLOOKUP(A12,'[1]GRAND TOTAL'!$C:$H,6,FALSE)</f>
        <v>518</v>
      </c>
      <c r="J12" s="185"/>
      <c r="K12" s="185"/>
      <c r="L12" s="185"/>
      <c r="M12" s="185"/>
      <c r="N12" s="185"/>
      <c r="O12" s="185"/>
      <c r="P12" s="185"/>
      <c r="Q12" s="185"/>
      <c r="R12" s="185"/>
      <c r="S12" s="185"/>
      <c r="T12" s="185"/>
      <c r="U12" s="185"/>
      <c r="V12" s="185"/>
      <c r="W12" s="185"/>
      <c r="X12" s="185"/>
      <c r="Y12" s="185"/>
    </row>
    <row r="13" spans="1:25" s="188" customFormat="1" ht="13" customHeight="1">
      <c r="A13" s="184" t="s">
        <v>332</v>
      </c>
      <c r="B13" s="185" t="s">
        <v>26</v>
      </c>
      <c r="C13" s="184" t="s">
        <v>1071</v>
      </c>
      <c r="D13" s="186"/>
      <c r="E13" s="187" t="str">
        <f t="shared" si="0"/>
        <v>AS004Royal Blue X White</v>
      </c>
      <c r="F13" s="184" t="s">
        <v>710</v>
      </c>
      <c r="G13" s="184">
        <v>430</v>
      </c>
      <c r="H13" s="184">
        <v>478</v>
      </c>
      <c r="I13" s="185">
        <f>VLOOKUP(A13,'[1]GRAND TOTAL'!$C:$H,6,FALSE)</f>
        <v>297</v>
      </c>
      <c r="J13" s="185"/>
      <c r="K13" s="185"/>
      <c r="L13" s="185"/>
      <c r="M13" s="185"/>
      <c r="N13" s="185"/>
      <c r="O13" s="185"/>
      <c r="P13" s="185"/>
      <c r="Q13" s="185"/>
      <c r="R13" s="185"/>
      <c r="S13" s="185"/>
      <c r="T13" s="185"/>
      <c r="U13" s="185"/>
      <c r="V13" s="185"/>
      <c r="W13" s="185"/>
      <c r="X13" s="185"/>
      <c r="Y13" s="185"/>
    </row>
    <row r="14" spans="1:25" s="188" customFormat="1" ht="13" customHeight="1">
      <c r="A14" s="184" t="s">
        <v>333</v>
      </c>
      <c r="B14" s="185" t="s">
        <v>26</v>
      </c>
      <c r="C14" s="184" t="s">
        <v>1910</v>
      </c>
      <c r="D14" s="186"/>
      <c r="E14" s="187" t="str">
        <f t="shared" si="0"/>
        <v>AS004Red X White</v>
      </c>
      <c r="F14" s="184" t="s">
        <v>711</v>
      </c>
      <c r="G14" s="184">
        <v>430</v>
      </c>
      <c r="H14" s="184">
        <v>478</v>
      </c>
      <c r="I14" s="185">
        <f>VLOOKUP(A14,'[1]GRAND TOTAL'!$C:$H,6,FALSE)</f>
        <v>221</v>
      </c>
      <c r="J14" s="185"/>
      <c r="K14" s="185"/>
      <c r="L14" s="185"/>
      <c r="M14" s="185"/>
      <c r="N14" s="185"/>
      <c r="O14" s="185"/>
      <c r="P14" s="185"/>
      <c r="Q14" s="185"/>
      <c r="R14" s="185"/>
      <c r="S14" s="185"/>
      <c r="T14" s="185"/>
      <c r="U14" s="185"/>
      <c r="V14" s="185"/>
      <c r="W14" s="185"/>
      <c r="X14" s="185"/>
      <c r="Y14" s="185"/>
    </row>
    <row r="15" spans="1:25" s="188" customFormat="1" ht="13" customHeight="1">
      <c r="A15" s="184" t="s">
        <v>334</v>
      </c>
      <c r="B15" s="185" t="s">
        <v>26</v>
      </c>
      <c r="C15" s="184" t="s">
        <v>1913</v>
      </c>
      <c r="D15" s="186"/>
      <c r="E15" s="187" t="str">
        <f t="shared" si="0"/>
        <v>AS004Turquoise X White</v>
      </c>
      <c r="F15" s="184" t="s">
        <v>712</v>
      </c>
      <c r="G15" s="184">
        <v>430</v>
      </c>
      <c r="H15" s="184">
        <v>478</v>
      </c>
      <c r="I15" s="185">
        <f>VLOOKUP(A15,'[1]GRAND TOTAL'!$C:$H,6,FALSE)</f>
        <v>157</v>
      </c>
      <c r="J15" s="185"/>
      <c r="K15" s="185"/>
      <c r="L15" s="185"/>
      <c r="M15" s="185"/>
      <c r="N15" s="185"/>
      <c r="O15" s="185"/>
      <c r="P15" s="185"/>
      <c r="Q15" s="185"/>
      <c r="R15" s="185"/>
      <c r="S15" s="185"/>
      <c r="T15" s="185"/>
      <c r="U15" s="185"/>
      <c r="V15" s="185"/>
      <c r="W15" s="185"/>
      <c r="X15" s="185"/>
      <c r="Y15" s="185"/>
    </row>
    <row r="16" spans="1:25" s="188" customFormat="1" ht="13" customHeight="1">
      <c r="A16" s="184" t="s">
        <v>298</v>
      </c>
      <c r="B16" s="185" t="s">
        <v>29</v>
      </c>
      <c r="C16" s="184" t="s">
        <v>1050</v>
      </c>
      <c r="D16" s="186"/>
      <c r="E16" s="187" t="str">
        <f t="shared" si="0"/>
        <v>AS005Black</v>
      </c>
      <c r="F16" s="184" t="s">
        <v>684</v>
      </c>
      <c r="G16" s="184">
        <v>790</v>
      </c>
      <c r="H16" s="184">
        <v>878</v>
      </c>
      <c r="I16" s="185">
        <f>VLOOKUP(A16,'[1]GRAND TOTAL'!$C:$H,6,FALSE)</f>
        <v>532</v>
      </c>
      <c r="J16" s="185"/>
      <c r="K16" s="185"/>
      <c r="L16" s="185"/>
      <c r="M16" s="185"/>
      <c r="N16" s="185"/>
      <c r="O16" s="185"/>
      <c r="P16" s="185"/>
      <c r="Q16" s="185"/>
      <c r="R16" s="185"/>
      <c r="S16" s="185"/>
      <c r="T16" s="185"/>
      <c r="U16" s="185"/>
      <c r="V16" s="185"/>
      <c r="W16" s="185"/>
      <c r="X16" s="185"/>
      <c r="Y16" s="185"/>
    </row>
    <row r="17" spans="1:25" s="188" customFormat="1" ht="13" customHeight="1">
      <c r="A17" s="184" t="s">
        <v>299</v>
      </c>
      <c r="B17" s="185" t="s">
        <v>29</v>
      </c>
      <c r="C17" s="184" t="s">
        <v>1075</v>
      </c>
      <c r="D17" s="186"/>
      <c r="E17" s="187" t="str">
        <f t="shared" si="0"/>
        <v>AS005Lavender</v>
      </c>
      <c r="F17" s="184" t="s">
        <v>685</v>
      </c>
      <c r="G17" s="184">
        <v>790</v>
      </c>
      <c r="H17" s="184">
        <v>878</v>
      </c>
      <c r="I17" s="185">
        <f>VLOOKUP(A17,'[1]GRAND TOTAL'!$C:$H,6,FALSE)</f>
        <v>253</v>
      </c>
      <c r="J17" s="185"/>
      <c r="K17" s="185"/>
      <c r="L17" s="185"/>
      <c r="M17" s="185"/>
      <c r="N17" s="185"/>
      <c r="O17" s="185"/>
      <c r="P17" s="185"/>
      <c r="Q17" s="185"/>
      <c r="R17" s="185"/>
      <c r="S17" s="185"/>
      <c r="T17" s="185"/>
      <c r="U17" s="185"/>
      <c r="V17" s="185"/>
      <c r="W17" s="185"/>
      <c r="X17" s="185"/>
      <c r="Y17" s="185"/>
    </row>
    <row r="18" spans="1:25" s="188" customFormat="1" ht="13" customHeight="1">
      <c r="A18" s="184" t="s">
        <v>300</v>
      </c>
      <c r="B18" s="185" t="s">
        <v>29</v>
      </c>
      <c r="C18" s="184" t="s">
        <v>1061</v>
      </c>
      <c r="D18" s="186"/>
      <c r="E18" s="187" t="str">
        <f t="shared" si="0"/>
        <v>AS005Red</v>
      </c>
      <c r="F18" s="184" t="s">
        <v>686</v>
      </c>
      <c r="G18" s="184">
        <v>790</v>
      </c>
      <c r="H18" s="184">
        <v>878</v>
      </c>
      <c r="I18" s="185">
        <f>VLOOKUP(A18,'[1]GRAND TOTAL'!$C:$H,6,FALSE)</f>
        <v>285</v>
      </c>
      <c r="J18" s="185"/>
      <c r="K18" s="185"/>
      <c r="L18" s="185"/>
      <c r="M18" s="185"/>
      <c r="N18" s="185"/>
      <c r="O18" s="185"/>
      <c r="P18" s="185"/>
      <c r="Q18" s="185"/>
      <c r="R18" s="185"/>
      <c r="S18" s="185"/>
      <c r="T18" s="185"/>
      <c r="U18" s="185"/>
      <c r="V18" s="185"/>
      <c r="W18" s="185"/>
      <c r="X18" s="185"/>
      <c r="Y18" s="185"/>
    </row>
    <row r="19" spans="1:25" s="188" customFormat="1" ht="13" customHeight="1">
      <c r="A19" s="184" t="s">
        <v>395</v>
      </c>
      <c r="B19" s="185" t="s">
        <v>30</v>
      </c>
      <c r="C19" s="184" t="s">
        <v>1053</v>
      </c>
      <c r="D19" s="186"/>
      <c r="E19" s="187" t="str">
        <f t="shared" si="0"/>
        <v>AS010Wine</v>
      </c>
      <c r="F19" s="184" t="s">
        <v>771</v>
      </c>
      <c r="G19" s="184">
        <v>160</v>
      </c>
      <c r="H19" s="184">
        <v>178</v>
      </c>
      <c r="I19" s="185">
        <f>VLOOKUP(A19,'[1]GRAND TOTAL'!$C:$H,6,FALSE)</f>
        <v>447</v>
      </c>
      <c r="J19" s="185"/>
      <c r="K19" s="185"/>
      <c r="L19" s="185"/>
      <c r="M19" s="185"/>
      <c r="N19" s="185"/>
      <c r="O19" s="185"/>
      <c r="P19" s="185"/>
      <c r="Q19" s="185"/>
      <c r="R19" s="185"/>
      <c r="S19" s="185"/>
      <c r="T19" s="185"/>
      <c r="U19" s="185"/>
      <c r="V19" s="185"/>
      <c r="W19" s="185"/>
      <c r="X19" s="185"/>
      <c r="Y19" s="185"/>
    </row>
    <row r="20" spans="1:25" s="188" customFormat="1" ht="13" customHeight="1">
      <c r="A20" s="184" t="s">
        <v>396</v>
      </c>
      <c r="B20" s="185" t="s">
        <v>30</v>
      </c>
      <c r="C20" s="184" t="s">
        <v>1050</v>
      </c>
      <c r="D20" s="186"/>
      <c r="E20" s="187" t="str">
        <f t="shared" si="0"/>
        <v>AS010Black</v>
      </c>
      <c r="F20" s="184" t="s">
        <v>772</v>
      </c>
      <c r="G20" s="184">
        <v>160</v>
      </c>
      <c r="H20" s="184">
        <v>178</v>
      </c>
      <c r="I20" s="185">
        <f>VLOOKUP(A20,'[1]GRAND TOTAL'!$C:$H,6,FALSE)</f>
        <v>271</v>
      </c>
      <c r="J20" s="185"/>
      <c r="K20" s="185"/>
      <c r="L20" s="185"/>
      <c r="M20" s="185"/>
      <c r="N20" s="185"/>
      <c r="O20" s="185"/>
      <c r="P20" s="185"/>
      <c r="Q20" s="185"/>
      <c r="R20" s="185"/>
      <c r="S20" s="185"/>
      <c r="T20" s="185"/>
      <c r="U20" s="185"/>
      <c r="V20" s="185"/>
      <c r="W20" s="185"/>
      <c r="X20" s="185"/>
      <c r="Y20" s="185"/>
    </row>
    <row r="21" spans="1:25" s="188" customFormat="1" ht="13" customHeight="1">
      <c r="A21" s="184" t="s">
        <v>405</v>
      </c>
      <c r="B21" s="185" t="s">
        <v>31</v>
      </c>
      <c r="C21" s="184" t="s">
        <v>1050</v>
      </c>
      <c r="D21" s="186"/>
      <c r="E21" s="187" t="str">
        <f t="shared" si="0"/>
        <v>AS011Black</v>
      </c>
      <c r="F21" s="184" t="s">
        <v>781</v>
      </c>
      <c r="G21" s="184">
        <v>155</v>
      </c>
      <c r="H21" s="184">
        <v>172</v>
      </c>
      <c r="I21" s="185">
        <f>VLOOKUP(A21,'[1]GRAND TOTAL'!$C:$H,6,FALSE)</f>
        <v>322</v>
      </c>
      <c r="J21" s="185"/>
      <c r="K21" s="185"/>
      <c r="L21" s="185"/>
      <c r="M21" s="185"/>
      <c r="N21" s="185"/>
      <c r="O21" s="185"/>
      <c r="P21" s="185"/>
      <c r="Q21" s="185"/>
      <c r="R21" s="185"/>
      <c r="S21" s="185"/>
      <c r="T21" s="185"/>
      <c r="U21" s="185"/>
      <c r="V21" s="185"/>
      <c r="W21" s="185"/>
      <c r="X21" s="185"/>
      <c r="Y21" s="185"/>
    </row>
    <row r="22" spans="1:25" s="188" customFormat="1" ht="13" customHeight="1">
      <c r="A22" s="184" t="s">
        <v>356</v>
      </c>
      <c r="B22" s="185" t="s">
        <v>32</v>
      </c>
      <c r="C22" s="184" t="s">
        <v>1059</v>
      </c>
      <c r="D22" s="186"/>
      <c r="E22" s="187" t="str">
        <f t="shared" si="0"/>
        <v>AS012White</v>
      </c>
      <c r="F22" s="184" t="s">
        <v>732</v>
      </c>
      <c r="G22" s="184">
        <v>270</v>
      </c>
      <c r="H22" s="184">
        <v>300</v>
      </c>
      <c r="I22" s="185">
        <f>VLOOKUP(A22,'[1]GRAND TOTAL'!$C:$H,6,FALSE)</f>
        <v>1428</v>
      </c>
      <c r="J22" s="185"/>
      <c r="K22" s="185"/>
      <c r="L22" s="185"/>
      <c r="M22" s="185"/>
      <c r="N22" s="185"/>
      <c r="O22" s="185"/>
      <c r="P22" s="185"/>
      <c r="Q22" s="185"/>
      <c r="R22" s="185"/>
      <c r="S22" s="185"/>
      <c r="T22" s="185"/>
      <c r="U22" s="185"/>
      <c r="V22" s="185"/>
      <c r="W22" s="185"/>
      <c r="X22" s="185"/>
      <c r="Y22" s="185"/>
    </row>
    <row r="23" spans="1:25" s="188" customFormat="1" ht="13" customHeight="1">
      <c r="A23" s="184" t="s">
        <v>357</v>
      </c>
      <c r="B23" s="185" t="s">
        <v>32</v>
      </c>
      <c r="C23" s="184" t="s">
        <v>1049</v>
      </c>
      <c r="D23" s="186"/>
      <c r="E23" s="187" t="str">
        <f t="shared" si="0"/>
        <v>AS012Pink</v>
      </c>
      <c r="F23" s="184" t="s">
        <v>733</v>
      </c>
      <c r="G23" s="184">
        <v>270</v>
      </c>
      <c r="H23" s="184">
        <v>300</v>
      </c>
      <c r="I23" s="185">
        <f>VLOOKUP(A23,'[1]GRAND TOTAL'!$C:$H,6,FALSE)</f>
        <v>936</v>
      </c>
      <c r="J23" s="185"/>
      <c r="K23" s="185"/>
      <c r="L23" s="185"/>
      <c r="M23" s="185"/>
      <c r="N23" s="185"/>
      <c r="O23" s="185"/>
      <c r="P23" s="185"/>
      <c r="Q23" s="185"/>
      <c r="R23" s="185"/>
      <c r="S23" s="185"/>
      <c r="T23" s="185"/>
      <c r="U23" s="185"/>
      <c r="V23" s="185"/>
      <c r="W23" s="185"/>
      <c r="X23" s="185"/>
      <c r="Y23" s="185"/>
    </row>
    <row r="24" spans="1:25" s="188" customFormat="1" ht="13" customHeight="1">
      <c r="A24" s="184" t="s">
        <v>358</v>
      </c>
      <c r="B24" s="185" t="s">
        <v>32</v>
      </c>
      <c r="C24" s="184" t="s">
        <v>1076</v>
      </c>
      <c r="D24" s="186"/>
      <c r="E24" s="187" t="str">
        <f t="shared" si="0"/>
        <v>AS012Lemon Yellow</v>
      </c>
      <c r="F24" s="184" t="s">
        <v>734</v>
      </c>
      <c r="G24" s="184">
        <v>270</v>
      </c>
      <c r="H24" s="184">
        <v>300</v>
      </c>
      <c r="I24" s="185">
        <f>VLOOKUP(A24,'[1]GRAND TOTAL'!$C:$H,6,FALSE)</f>
        <v>122</v>
      </c>
      <c r="J24" s="185"/>
      <c r="K24" s="185"/>
      <c r="L24" s="185"/>
      <c r="M24" s="185"/>
      <c r="N24" s="185"/>
      <c r="O24" s="185"/>
      <c r="P24" s="185"/>
      <c r="Q24" s="185"/>
      <c r="R24" s="185"/>
      <c r="S24" s="185"/>
      <c r="T24" s="185"/>
      <c r="U24" s="185"/>
      <c r="V24" s="185"/>
      <c r="W24" s="185"/>
      <c r="X24" s="185"/>
      <c r="Y24" s="185"/>
    </row>
    <row r="25" spans="1:25" s="188" customFormat="1" ht="13" customHeight="1">
      <c r="A25" s="184" t="s">
        <v>359</v>
      </c>
      <c r="B25" s="185" t="s">
        <v>32</v>
      </c>
      <c r="C25" s="184" t="s">
        <v>1070</v>
      </c>
      <c r="D25" s="186"/>
      <c r="E25" s="187" t="str">
        <f t="shared" si="0"/>
        <v>AS012Royal Blue</v>
      </c>
      <c r="F25" s="184" t="s">
        <v>735</v>
      </c>
      <c r="G25" s="184">
        <v>270</v>
      </c>
      <c r="H25" s="184">
        <v>300</v>
      </c>
      <c r="I25" s="185">
        <f>VLOOKUP(A25,'[1]GRAND TOTAL'!$C:$H,6,FALSE)</f>
        <v>2154</v>
      </c>
      <c r="J25" s="185"/>
      <c r="K25" s="185"/>
      <c r="L25" s="185"/>
      <c r="M25" s="185"/>
      <c r="N25" s="185"/>
      <c r="O25" s="185"/>
      <c r="P25" s="185"/>
      <c r="Q25" s="185"/>
      <c r="R25" s="185"/>
      <c r="S25" s="185"/>
      <c r="T25" s="185"/>
      <c r="U25" s="185"/>
      <c r="V25" s="185"/>
      <c r="W25" s="185"/>
      <c r="X25" s="185"/>
      <c r="Y25" s="185"/>
    </row>
    <row r="26" spans="1:25" s="188" customFormat="1" ht="13" customHeight="1">
      <c r="A26" s="184" t="s">
        <v>385</v>
      </c>
      <c r="B26" s="185" t="s">
        <v>33</v>
      </c>
      <c r="C26" s="184" t="s">
        <v>1046</v>
      </c>
      <c r="D26" s="186" t="s">
        <v>185</v>
      </c>
      <c r="E26" s="187" t="str">
        <f t="shared" si="0"/>
        <v>AS016BlueM</v>
      </c>
      <c r="F26" s="184" t="s">
        <v>761</v>
      </c>
      <c r="G26" s="184">
        <v>175</v>
      </c>
      <c r="H26" s="184">
        <v>194</v>
      </c>
      <c r="I26" s="185">
        <f>VLOOKUP(A26,'[1]GRAND TOTAL'!$C:$H,6,FALSE)</f>
        <v>78</v>
      </c>
      <c r="J26" s="185"/>
      <c r="K26" s="185"/>
      <c r="L26" s="185"/>
      <c r="M26" s="185"/>
      <c r="N26" s="185"/>
      <c r="O26" s="185"/>
      <c r="P26" s="185"/>
      <c r="Q26" s="185"/>
      <c r="R26" s="185"/>
      <c r="S26" s="185"/>
      <c r="T26" s="185"/>
      <c r="U26" s="185"/>
      <c r="V26" s="185"/>
      <c r="W26" s="185"/>
      <c r="X26" s="185"/>
      <c r="Y26" s="185"/>
    </row>
    <row r="27" spans="1:25" s="188" customFormat="1" ht="13" customHeight="1">
      <c r="A27" s="184" t="s">
        <v>386</v>
      </c>
      <c r="B27" s="185" t="s">
        <v>33</v>
      </c>
      <c r="C27" s="184" t="s">
        <v>1047</v>
      </c>
      <c r="D27" s="186" t="s">
        <v>185</v>
      </c>
      <c r="E27" s="187" t="str">
        <f t="shared" si="0"/>
        <v>AS016GrayM</v>
      </c>
      <c r="F27" s="184" t="s">
        <v>762</v>
      </c>
      <c r="G27" s="184">
        <v>175</v>
      </c>
      <c r="H27" s="184">
        <v>194</v>
      </c>
      <c r="I27" s="185">
        <f>VLOOKUP(A27,'[1]GRAND TOTAL'!$C:$H,6,FALSE)</f>
        <v>79</v>
      </c>
      <c r="J27" s="185"/>
      <c r="K27" s="185"/>
      <c r="L27" s="185"/>
      <c r="M27" s="185"/>
      <c r="N27" s="185"/>
      <c r="O27" s="185"/>
      <c r="P27" s="185"/>
      <c r="Q27" s="185"/>
      <c r="R27" s="185"/>
      <c r="S27" s="185"/>
      <c r="T27" s="185"/>
      <c r="U27" s="185"/>
      <c r="V27" s="185"/>
      <c r="W27" s="185"/>
      <c r="X27" s="185"/>
      <c r="Y27" s="185"/>
    </row>
    <row r="28" spans="1:25" s="188" customFormat="1" ht="13" customHeight="1">
      <c r="A28" s="184" t="s">
        <v>387</v>
      </c>
      <c r="B28" s="185" t="s">
        <v>33</v>
      </c>
      <c r="C28" s="184" t="s">
        <v>1048</v>
      </c>
      <c r="D28" s="186" t="s">
        <v>185</v>
      </c>
      <c r="E28" s="187" t="str">
        <f t="shared" si="0"/>
        <v>AS016PurpleM</v>
      </c>
      <c r="F28" s="184" t="s">
        <v>763</v>
      </c>
      <c r="G28" s="184">
        <v>175</v>
      </c>
      <c r="H28" s="184">
        <v>194</v>
      </c>
      <c r="I28" s="185">
        <f>VLOOKUP(A28,'[1]GRAND TOTAL'!$C:$H,6,FALSE)</f>
        <v>36</v>
      </c>
      <c r="J28" s="185"/>
      <c r="K28" s="185"/>
      <c r="L28" s="185"/>
      <c r="M28" s="185"/>
      <c r="N28" s="185"/>
      <c r="O28" s="185"/>
      <c r="P28" s="185"/>
      <c r="Q28" s="185"/>
      <c r="R28" s="185"/>
      <c r="S28" s="185"/>
      <c r="T28" s="185"/>
      <c r="U28" s="185"/>
      <c r="V28" s="185"/>
      <c r="W28" s="185"/>
      <c r="X28" s="185"/>
      <c r="Y28" s="185"/>
    </row>
    <row r="29" spans="1:25" s="188" customFormat="1" ht="13" customHeight="1">
      <c r="A29" s="184" t="s">
        <v>388</v>
      </c>
      <c r="B29" s="185" t="s">
        <v>33</v>
      </c>
      <c r="C29" s="184" t="s">
        <v>1049</v>
      </c>
      <c r="D29" s="186" t="s">
        <v>185</v>
      </c>
      <c r="E29" s="187" t="str">
        <f t="shared" si="0"/>
        <v>AS016PinkM</v>
      </c>
      <c r="F29" s="184" t="s">
        <v>764</v>
      </c>
      <c r="G29" s="184">
        <v>175</v>
      </c>
      <c r="H29" s="184">
        <v>194</v>
      </c>
      <c r="I29" s="185">
        <f>VLOOKUP(A29,'[1]GRAND TOTAL'!$C:$H,6,FALSE)</f>
        <v>83</v>
      </c>
      <c r="J29" s="185"/>
      <c r="K29" s="185"/>
      <c r="L29" s="185"/>
      <c r="M29" s="185"/>
      <c r="N29" s="185"/>
      <c r="O29" s="185"/>
      <c r="P29" s="185"/>
      <c r="Q29" s="185"/>
      <c r="R29" s="185"/>
      <c r="S29" s="185"/>
      <c r="T29" s="185"/>
      <c r="U29" s="185"/>
      <c r="V29" s="185"/>
      <c r="W29" s="185"/>
      <c r="X29" s="185"/>
      <c r="Y29" s="185"/>
    </row>
    <row r="30" spans="1:25" s="188" customFormat="1" ht="13" customHeight="1">
      <c r="A30" s="184" t="s">
        <v>389</v>
      </c>
      <c r="B30" s="185" t="s">
        <v>33</v>
      </c>
      <c r="C30" s="184" t="s">
        <v>1050</v>
      </c>
      <c r="D30" s="186" t="s">
        <v>185</v>
      </c>
      <c r="E30" s="187" t="str">
        <f t="shared" si="0"/>
        <v>AS016BlackM</v>
      </c>
      <c r="F30" s="184" t="s">
        <v>765</v>
      </c>
      <c r="G30" s="184">
        <v>175</v>
      </c>
      <c r="H30" s="184">
        <v>194</v>
      </c>
      <c r="I30" s="185">
        <f>VLOOKUP(A30,'[1]GRAND TOTAL'!$C:$H,6,FALSE)</f>
        <v>270</v>
      </c>
      <c r="J30" s="185"/>
      <c r="K30" s="185"/>
      <c r="L30" s="185"/>
      <c r="M30" s="185"/>
      <c r="N30" s="185"/>
      <c r="O30" s="185"/>
      <c r="P30" s="185"/>
      <c r="Q30" s="185"/>
      <c r="R30" s="185"/>
      <c r="S30" s="185"/>
      <c r="T30" s="185"/>
      <c r="U30" s="185"/>
      <c r="V30" s="185"/>
      <c r="W30" s="185"/>
      <c r="X30" s="185"/>
      <c r="Y30" s="185"/>
    </row>
    <row r="31" spans="1:25" s="188" customFormat="1" ht="13" customHeight="1">
      <c r="A31" s="184" t="s">
        <v>382</v>
      </c>
      <c r="B31" s="185" t="s">
        <v>33</v>
      </c>
      <c r="C31" s="184" t="s">
        <v>1050</v>
      </c>
      <c r="D31" s="186" t="s">
        <v>181</v>
      </c>
      <c r="E31" s="187" t="str">
        <f t="shared" si="0"/>
        <v>AS016BlackL</v>
      </c>
      <c r="F31" s="184" t="s">
        <v>758</v>
      </c>
      <c r="G31" s="184">
        <v>195</v>
      </c>
      <c r="H31" s="184">
        <v>217</v>
      </c>
      <c r="I31" s="185">
        <f>VLOOKUP(A31,'[1]GRAND TOTAL'!$C:$H,6,FALSE)</f>
        <v>71</v>
      </c>
      <c r="J31" s="185"/>
      <c r="K31" s="185"/>
      <c r="L31" s="185"/>
      <c r="M31" s="185"/>
      <c r="N31" s="185"/>
      <c r="O31" s="185"/>
      <c r="P31" s="185"/>
      <c r="Q31" s="185"/>
      <c r="R31" s="185"/>
      <c r="S31" s="185"/>
      <c r="T31" s="185"/>
      <c r="U31" s="185"/>
      <c r="V31" s="185"/>
      <c r="W31" s="185"/>
      <c r="X31" s="185"/>
      <c r="Y31" s="185"/>
    </row>
    <row r="32" spans="1:25" s="188" customFormat="1" ht="13" customHeight="1">
      <c r="A32" s="184" t="s">
        <v>381</v>
      </c>
      <c r="B32" s="185" t="s">
        <v>34</v>
      </c>
      <c r="C32" s="184" t="s">
        <v>1050</v>
      </c>
      <c r="D32" s="186"/>
      <c r="E32" s="187" t="str">
        <f t="shared" si="0"/>
        <v>AS017Black</v>
      </c>
      <c r="F32" s="184" t="s">
        <v>757</v>
      </c>
      <c r="G32" s="184">
        <v>205</v>
      </c>
      <c r="H32" s="184">
        <v>228</v>
      </c>
      <c r="I32" s="185">
        <f>VLOOKUP(A32,'[1]GRAND TOTAL'!$C:$H,6,FALSE)</f>
        <v>579</v>
      </c>
      <c r="J32" s="185"/>
      <c r="K32" s="185"/>
      <c r="L32" s="185"/>
      <c r="M32" s="185"/>
      <c r="N32" s="185"/>
      <c r="O32" s="185"/>
      <c r="P32" s="185"/>
      <c r="Q32" s="185"/>
      <c r="R32" s="185"/>
      <c r="S32" s="185"/>
      <c r="T32" s="185"/>
      <c r="U32" s="185"/>
      <c r="V32" s="185"/>
      <c r="W32" s="185"/>
      <c r="X32" s="185"/>
      <c r="Y32" s="185"/>
    </row>
    <row r="33" spans="1:25" s="188" customFormat="1" ht="13" customHeight="1">
      <c r="A33" s="184" t="s">
        <v>363</v>
      </c>
      <c r="B33" s="185" t="s">
        <v>35</v>
      </c>
      <c r="C33" s="184" t="s">
        <v>1050</v>
      </c>
      <c r="D33" s="186"/>
      <c r="E33" s="187" t="str">
        <f t="shared" si="0"/>
        <v>AS018Black</v>
      </c>
      <c r="F33" s="184" t="s">
        <v>739</v>
      </c>
      <c r="G33" s="184">
        <v>250</v>
      </c>
      <c r="H33" s="184">
        <v>278</v>
      </c>
      <c r="I33" s="185">
        <f>VLOOKUP(A33,'[1]GRAND TOTAL'!$C:$H,6,FALSE)</f>
        <v>119</v>
      </c>
      <c r="J33" s="185"/>
      <c r="K33" s="185"/>
      <c r="L33" s="185"/>
      <c r="M33" s="185"/>
      <c r="N33" s="185"/>
      <c r="O33" s="185"/>
      <c r="P33" s="185"/>
      <c r="Q33" s="185"/>
      <c r="R33" s="185"/>
      <c r="S33" s="185"/>
      <c r="T33" s="185"/>
      <c r="U33" s="185"/>
      <c r="V33" s="185"/>
      <c r="W33" s="185"/>
      <c r="X33" s="185"/>
      <c r="Y33" s="185"/>
    </row>
    <row r="34" spans="1:25" s="188" customFormat="1" ht="13" customHeight="1">
      <c r="A34" s="184" t="s">
        <v>360</v>
      </c>
      <c r="B34" s="185" t="s">
        <v>36</v>
      </c>
      <c r="C34" s="184" t="s">
        <v>1050</v>
      </c>
      <c r="D34" s="186"/>
      <c r="E34" s="187" t="str">
        <f t="shared" si="0"/>
        <v>AS020Black</v>
      </c>
      <c r="F34" s="184" t="s">
        <v>736</v>
      </c>
      <c r="G34" s="184">
        <v>260</v>
      </c>
      <c r="H34" s="184">
        <v>289</v>
      </c>
      <c r="I34" s="185">
        <f>VLOOKUP(A34,'[1]GRAND TOTAL'!$C:$H,6,FALSE)</f>
        <v>83</v>
      </c>
      <c r="J34" s="185"/>
      <c r="K34" s="185"/>
      <c r="L34" s="185"/>
      <c r="M34" s="185"/>
      <c r="N34" s="185"/>
      <c r="O34" s="185"/>
      <c r="P34" s="185"/>
      <c r="Q34" s="185"/>
      <c r="R34" s="185"/>
      <c r="S34" s="185"/>
      <c r="T34" s="185"/>
      <c r="U34" s="185"/>
      <c r="V34" s="185"/>
      <c r="W34" s="185"/>
      <c r="X34" s="185"/>
      <c r="Y34" s="185"/>
    </row>
    <row r="35" spans="1:25" s="188" customFormat="1" ht="13" customHeight="1">
      <c r="A35" s="184" t="s">
        <v>344</v>
      </c>
      <c r="B35" s="185" t="s">
        <v>37</v>
      </c>
      <c r="C35" s="184" t="s">
        <v>1048</v>
      </c>
      <c r="D35" s="186"/>
      <c r="E35" s="187" t="str">
        <f t="shared" si="0"/>
        <v>AS022Purple</v>
      </c>
      <c r="F35" s="184" t="s">
        <v>721</v>
      </c>
      <c r="G35" s="184">
        <v>355</v>
      </c>
      <c r="H35" s="184">
        <v>394</v>
      </c>
      <c r="I35" s="185">
        <f>VLOOKUP(A35,'[1]GRAND TOTAL'!$C:$H,6,FALSE)</f>
        <v>69</v>
      </c>
      <c r="J35" s="185"/>
      <c r="K35" s="185"/>
      <c r="L35" s="185"/>
      <c r="M35" s="185"/>
      <c r="N35" s="185"/>
      <c r="O35" s="185"/>
      <c r="P35" s="185"/>
      <c r="Q35" s="185"/>
      <c r="R35" s="185"/>
      <c r="S35" s="185"/>
      <c r="T35" s="185"/>
      <c r="U35" s="185"/>
      <c r="V35" s="185"/>
      <c r="W35" s="185"/>
      <c r="X35" s="185"/>
      <c r="Y35" s="185"/>
    </row>
    <row r="36" spans="1:25" s="188" customFormat="1" ht="13" customHeight="1">
      <c r="A36" s="184" t="s">
        <v>345</v>
      </c>
      <c r="B36" s="185" t="s">
        <v>37</v>
      </c>
      <c r="C36" s="184" t="s">
        <v>1914</v>
      </c>
      <c r="D36" s="186"/>
      <c r="E36" s="187" t="str">
        <f t="shared" si="0"/>
        <v>AS022WineRed</v>
      </c>
      <c r="F36" s="184" t="s">
        <v>722</v>
      </c>
      <c r="G36" s="184">
        <v>355</v>
      </c>
      <c r="H36" s="184">
        <v>394</v>
      </c>
      <c r="I36" s="185">
        <f>VLOOKUP(A36,'[1]GRAND TOTAL'!$C:$H,6,FALSE)</f>
        <v>134</v>
      </c>
      <c r="J36" s="185"/>
      <c r="K36" s="185"/>
      <c r="L36" s="185"/>
      <c r="M36" s="185"/>
      <c r="N36" s="185"/>
      <c r="O36" s="185"/>
      <c r="P36" s="185"/>
      <c r="Q36" s="185"/>
      <c r="R36" s="185"/>
      <c r="S36" s="185"/>
      <c r="T36" s="185"/>
      <c r="U36" s="185"/>
      <c r="V36" s="185"/>
      <c r="W36" s="185"/>
      <c r="X36" s="185"/>
      <c r="Y36" s="185"/>
    </row>
    <row r="37" spans="1:25" s="188" customFormat="1" ht="13" customHeight="1">
      <c r="A37" s="184" t="s">
        <v>346</v>
      </c>
      <c r="B37" s="185" t="s">
        <v>37</v>
      </c>
      <c r="C37" s="184" t="s">
        <v>1050</v>
      </c>
      <c r="D37" s="186"/>
      <c r="E37" s="187" t="str">
        <f t="shared" si="0"/>
        <v>AS022Black</v>
      </c>
      <c r="F37" s="184" t="s">
        <v>723</v>
      </c>
      <c r="G37" s="184">
        <v>355</v>
      </c>
      <c r="H37" s="184">
        <v>394</v>
      </c>
      <c r="I37" s="185">
        <f>VLOOKUP(A37,'[1]GRAND TOTAL'!$C:$H,6,FALSE)</f>
        <v>281</v>
      </c>
      <c r="J37" s="185"/>
      <c r="K37" s="185"/>
      <c r="L37" s="185"/>
      <c r="M37" s="185"/>
      <c r="N37" s="185"/>
      <c r="O37" s="185"/>
      <c r="P37" s="185"/>
      <c r="Q37" s="185"/>
      <c r="R37" s="185"/>
      <c r="S37" s="185"/>
      <c r="T37" s="185"/>
      <c r="U37" s="185"/>
      <c r="V37" s="185"/>
      <c r="W37" s="185"/>
      <c r="X37" s="185"/>
      <c r="Y37" s="185"/>
    </row>
    <row r="38" spans="1:25" s="188" customFormat="1" ht="13" customHeight="1">
      <c r="A38" s="184" t="s">
        <v>347</v>
      </c>
      <c r="B38" s="185" t="s">
        <v>37</v>
      </c>
      <c r="C38" s="184" t="s">
        <v>1070</v>
      </c>
      <c r="D38" s="186"/>
      <c r="E38" s="187" t="str">
        <f t="shared" si="0"/>
        <v>AS022Royal Blue</v>
      </c>
      <c r="F38" s="184" t="s">
        <v>724</v>
      </c>
      <c r="G38" s="184">
        <v>355</v>
      </c>
      <c r="H38" s="184">
        <v>394</v>
      </c>
      <c r="I38" s="185">
        <f>VLOOKUP(A38,'[1]GRAND TOTAL'!$C:$H,6,FALSE)</f>
        <v>125</v>
      </c>
      <c r="J38" s="185"/>
      <c r="K38" s="185"/>
      <c r="L38" s="185"/>
      <c r="M38" s="185"/>
      <c r="N38" s="185"/>
      <c r="O38" s="185"/>
      <c r="P38" s="185"/>
      <c r="Q38" s="185"/>
      <c r="R38" s="185"/>
      <c r="S38" s="185"/>
      <c r="T38" s="185"/>
      <c r="U38" s="185"/>
      <c r="V38" s="185"/>
      <c r="W38" s="185"/>
      <c r="X38" s="185"/>
      <c r="Y38" s="185"/>
    </row>
    <row r="39" spans="1:25" s="188" customFormat="1" ht="13" customHeight="1">
      <c r="A39" s="184" t="s">
        <v>397</v>
      </c>
      <c r="B39" s="185" t="s">
        <v>38</v>
      </c>
      <c r="C39" s="184" t="s">
        <v>1090</v>
      </c>
      <c r="D39" s="186"/>
      <c r="E39" s="187" t="str">
        <f t="shared" si="0"/>
        <v>AS025Serenity Blue</v>
      </c>
      <c r="F39" s="184" t="s">
        <v>773</v>
      </c>
      <c r="G39" s="184">
        <v>160</v>
      </c>
      <c r="H39" s="184">
        <v>178</v>
      </c>
      <c r="I39" s="185">
        <f>VLOOKUP(A39,'[1]GRAND TOTAL'!$C:$H,6,FALSE)</f>
        <v>491</v>
      </c>
      <c r="J39" s="185"/>
      <c r="K39" s="185"/>
      <c r="L39" s="185"/>
      <c r="M39" s="185"/>
      <c r="N39" s="185"/>
      <c r="O39" s="185"/>
      <c r="P39" s="185"/>
      <c r="Q39" s="185"/>
      <c r="R39" s="185"/>
      <c r="S39" s="185"/>
      <c r="T39" s="185"/>
      <c r="U39" s="185"/>
      <c r="V39" s="185"/>
      <c r="W39" s="185"/>
      <c r="X39" s="185"/>
      <c r="Y39" s="185"/>
    </row>
    <row r="40" spans="1:25" s="188" customFormat="1" ht="13" customHeight="1">
      <c r="A40" s="184" t="s">
        <v>312</v>
      </c>
      <c r="B40" s="185" t="s">
        <v>39</v>
      </c>
      <c r="C40" s="184" t="s">
        <v>1052</v>
      </c>
      <c r="D40" s="186"/>
      <c r="E40" s="187" t="str">
        <f t="shared" si="0"/>
        <v>AS028Ivory</v>
      </c>
      <c r="F40" s="184" t="s">
        <v>691</v>
      </c>
      <c r="G40" s="184">
        <v>565</v>
      </c>
      <c r="H40" s="184">
        <v>628</v>
      </c>
      <c r="I40" s="185">
        <f>VLOOKUP(A40,'[1]GRAND TOTAL'!$C:$H,6,FALSE)</f>
        <v>174</v>
      </c>
      <c r="J40" s="185"/>
      <c r="K40" s="185"/>
      <c r="L40" s="185"/>
      <c r="M40" s="185"/>
      <c r="N40" s="185"/>
      <c r="O40" s="185"/>
      <c r="P40" s="185"/>
      <c r="Q40" s="185"/>
      <c r="R40" s="185"/>
      <c r="S40" s="185"/>
      <c r="T40" s="185"/>
      <c r="U40" s="185"/>
      <c r="V40" s="185"/>
      <c r="W40" s="185"/>
      <c r="X40" s="185"/>
      <c r="Y40" s="185"/>
    </row>
    <row r="41" spans="1:25" s="188" customFormat="1" ht="13" customHeight="1">
      <c r="A41" s="184" t="s">
        <v>286</v>
      </c>
      <c r="B41" s="185" t="s">
        <v>40</v>
      </c>
      <c r="C41" s="184" t="s">
        <v>1077</v>
      </c>
      <c r="D41" s="186"/>
      <c r="E41" s="187" t="str">
        <f t="shared" si="0"/>
        <v>AS030Rose Red</v>
      </c>
      <c r="F41" s="184" t="s">
        <v>675</v>
      </c>
      <c r="G41" s="184">
        <v>865</v>
      </c>
      <c r="H41" s="184">
        <v>961</v>
      </c>
      <c r="I41" s="185">
        <f>VLOOKUP(A41,'[1]GRAND TOTAL'!$C:$H,6,FALSE)</f>
        <v>116</v>
      </c>
      <c r="J41" s="185"/>
      <c r="K41" s="185"/>
      <c r="L41" s="185"/>
      <c r="M41" s="185"/>
      <c r="N41" s="185"/>
      <c r="O41" s="185"/>
      <c r="P41" s="185"/>
      <c r="Q41" s="185"/>
      <c r="R41" s="185"/>
      <c r="S41" s="185"/>
      <c r="T41" s="185"/>
      <c r="U41" s="185"/>
      <c r="V41" s="185"/>
      <c r="W41" s="185"/>
      <c r="X41" s="185"/>
      <c r="Y41" s="185"/>
    </row>
    <row r="42" spans="1:25" s="188" customFormat="1" ht="13" customHeight="1">
      <c r="A42" s="189" t="s">
        <v>937</v>
      </c>
      <c r="B42" s="185" t="s">
        <v>942</v>
      </c>
      <c r="C42" s="189" t="s">
        <v>1059</v>
      </c>
      <c r="D42" s="186"/>
      <c r="E42" s="187" t="str">
        <f t="shared" si="0"/>
        <v>AS031White</v>
      </c>
      <c r="F42" s="189" t="s">
        <v>944</v>
      </c>
      <c r="G42" s="189">
        <v>300</v>
      </c>
      <c r="H42" s="189">
        <v>0</v>
      </c>
      <c r="I42" s="185">
        <f>VLOOKUP(A42,'[1]GRAND TOTAL'!$C:$H,6,FALSE)</f>
        <v>96</v>
      </c>
      <c r="J42" s="185"/>
      <c r="K42" s="185"/>
      <c r="L42" s="185"/>
      <c r="M42" s="185"/>
      <c r="N42" s="185"/>
      <c r="O42" s="185"/>
      <c r="P42" s="185"/>
      <c r="Q42" s="185"/>
      <c r="R42" s="185"/>
      <c r="S42" s="185"/>
      <c r="T42" s="185"/>
      <c r="U42" s="185"/>
      <c r="V42" s="185"/>
      <c r="W42" s="185"/>
      <c r="X42" s="185"/>
      <c r="Y42" s="185"/>
    </row>
    <row r="43" spans="1:25" s="188" customFormat="1" ht="13" customHeight="1">
      <c r="A43" s="189" t="s">
        <v>219</v>
      </c>
      <c r="B43" s="185" t="s">
        <v>41</v>
      </c>
      <c r="C43" s="189" t="s">
        <v>1068</v>
      </c>
      <c r="D43" s="186"/>
      <c r="E43" s="187" t="str">
        <f t="shared" si="0"/>
        <v>AS033Black X Gray</v>
      </c>
      <c r="F43" s="189" t="s">
        <v>634</v>
      </c>
      <c r="G43" s="189">
        <v>1290</v>
      </c>
      <c r="H43" s="189">
        <v>1433</v>
      </c>
      <c r="I43" s="185">
        <f>VLOOKUP(A43,'[1]GRAND TOTAL'!$C:$H,6,FALSE)</f>
        <v>97</v>
      </c>
      <c r="J43" s="185"/>
      <c r="K43" s="185"/>
      <c r="L43" s="185"/>
      <c r="M43" s="185"/>
      <c r="N43" s="185"/>
      <c r="O43" s="185"/>
      <c r="P43" s="185"/>
      <c r="Q43" s="185"/>
      <c r="R43" s="185"/>
      <c r="S43" s="185"/>
      <c r="T43" s="185"/>
      <c r="U43" s="185"/>
      <c r="V43" s="185"/>
      <c r="W43" s="185"/>
      <c r="X43" s="185"/>
      <c r="Y43" s="185"/>
    </row>
    <row r="44" spans="1:25" s="188" customFormat="1" ht="13" customHeight="1">
      <c r="A44" s="184" t="s">
        <v>220</v>
      </c>
      <c r="B44" s="185" t="s">
        <v>41</v>
      </c>
      <c r="C44" s="184" t="s">
        <v>1079</v>
      </c>
      <c r="D44" s="186"/>
      <c r="E44" s="187" t="str">
        <f t="shared" si="0"/>
        <v>AS033Yellow X Khaki</v>
      </c>
      <c r="F44" s="184" t="s">
        <v>635</v>
      </c>
      <c r="G44" s="184">
        <v>1290</v>
      </c>
      <c r="H44" s="184">
        <v>1433</v>
      </c>
      <c r="I44" s="185">
        <f>VLOOKUP(A44,'[1]GRAND TOTAL'!$C:$H,6,FALSE)</f>
        <v>64</v>
      </c>
      <c r="J44" s="185"/>
      <c r="K44" s="185"/>
      <c r="L44" s="185"/>
      <c r="M44" s="185"/>
      <c r="N44" s="185"/>
      <c r="O44" s="185"/>
      <c r="P44" s="185"/>
      <c r="Q44" s="185"/>
      <c r="R44" s="185"/>
      <c r="S44" s="185"/>
      <c r="T44" s="185"/>
      <c r="U44" s="185"/>
      <c r="V44" s="185"/>
      <c r="W44" s="185"/>
      <c r="X44" s="185"/>
      <c r="Y44" s="185"/>
    </row>
    <row r="45" spans="1:25" s="188" customFormat="1" ht="13" customHeight="1">
      <c r="A45" s="184" t="s">
        <v>221</v>
      </c>
      <c r="B45" s="185" t="s">
        <v>41</v>
      </c>
      <c r="C45" s="184" t="s">
        <v>1072</v>
      </c>
      <c r="D45" s="186"/>
      <c r="E45" s="187" t="str">
        <f t="shared" si="0"/>
        <v>AS033Red X Gray</v>
      </c>
      <c r="F45" s="184" t="s">
        <v>636</v>
      </c>
      <c r="G45" s="184">
        <v>1290</v>
      </c>
      <c r="H45" s="184">
        <v>1433</v>
      </c>
      <c r="I45" s="185">
        <f>VLOOKUP(A45,'[1]GRAND TOTAL'!$C:$H,6,FALSE)</f>
        <v>126</v>
      </c>
      <c r="J45" s="185"/>
      <c r="K45" s="185"/>
      <c r="L45" s="185"/>
      <c r="M45" s="185"/>
      <c r="N45" s="185"/>
      <c r="O45" s="185"/>
      <c r="P45" s="185"/>
      <c r="Q45" s="185"/>
      <c r="R45" s="185"/>
      <c r="S45" s="185"/>
      <c r="T45" s="185"/>
      <c r="U45" s="185"/>
      <c r="V45" s="185"/>
      <c r="W45" s="185"/>
      <c r="X45" s="185"/>
      <c r="Y45" s="185"/>
    </row>
    <row r="46" spans="1:25" s="188" customFormat="1" ht="13" customHeight="1">
      <c r="A46" s="184" t="s">
        <v>305</v>
      </c>
      <c r="B46" s="185" t="s">
        <v>42</v>
      </c>
      <c r="C46" s="184" t="s">
        <v>1049</v>
      </c>
      <c r="D46" s="186"/>
      <c r="E46" s="187" t="str">
        <f t="shared" si="0"/>
        <v>AS034Pink</v>
      </c>
      <c r="F46" s="184" t="s">
        <v>1081</v>
      </c>
      <c r="G46" s="184">
        <v>675</v>
      </c>
      <c r="H46" s="184">
        <v>750</v>
      </c>
      <c r="I46" s="185">
        <f>VLOOKUP(A46,'[1]GRAND TOTAL'!$C:$H,6,FALSE)</f>
        <v>923</v>
      </c>
      <c r="J46" s="185"/>
      <c r="K46" s="185"/>
      <c r="L46" s="185"/>
      <c r="M46" s="185"/>
      <c r="N46" s="185"/>
      <c r="O46" s="185"/>
      <c r="P46" s="185"/>
      <c r="Q46" s="185"/>
      <c r="R46" s="185"/>
      <c r="S46" s="185"/>
      <c r="T46" s="185"/>
      <c r="U46" s="185"/>
      <c r="V46" s="185"/>
      <c r="W46" s="185"/>
      <c r="X46" s="185"/>
      <c r="Y46" s="185"/>
    </row>
    <row r="47" spans="1:25" s="188" customFormat="1" ht="13" customHeight="1">
      <c r="A47" s="184" t="s">
        <v>306</v>
      </c>
      <c r="B47" s="185" t="s">
        <v>42</v>
      </c>
      <c r="C47" s="184" t="s">
        <v>1062</v>
      </c>
      <c r="D47" s="186"/>
      <c r="E47" s="187" t="str">
        <f t="shared" si="0"/>
        <v>AS034Olive</v>
      </c>
      <c r="F47" s="184" t="s">
        <v>1086</v>
      </c>
      <c r="G47" s="184">
        <v>675</v>
      </c>
      <c r="H47" s="184">
        <v>750</v>
      </c>
      <c r="I47" s="185">
        <f>VLOOKUP(A47,'[1]GRAND TOTAL'!$C:$H,6,FALSE)</f>
        <v>811</v>
      </c>
      <c r="J47" s="185"/>
      <c r="K47" s="185"/>
      <c r="L47" s="185"/>
      <c r="M47" s="185"/>
      <c r="N47" s="185"/>
      <c r="O47" s="185"/>
      <c r="P47" s="185"/>
      <c r="Q47" s="185"/>
      <c r="R47" s="185"/>
      <c r="S47" s="185"/>
      <c r="T47" s="185"/>
      <c r="U47" s="185"/>
      <c r="V47" s="185"/>
      <c r="W47" s="185"/>
      <c r="X47" s="185"/>
      <c r="Y47" s="185"/>
    </row>
    <row r="48" spans="1:25" s="188" customFormat="1" ht="13" customHeight="1">
      <c r="A48" s="184" t="s">
        <v>222</v>
      </c>
      <c r="B48" s="185" t="s">
        <v>43</v>
      </c>
      <c r="C48" s="184" t="s">
        <v>1069</v>
      </c>
      <c r="D48" s="186"/>
      <c r="E48" s="187" t="str">
        <f t="shared" si="0"/>
        <v>AS035Wine Red X Black</v>
      </c>
      <c r="F48" s="184" t="s">
        <v>637</v>
      </c>
      <c r="G48" s="184">
        <v>1290</v>
      </c>
      <c r="H48" s="184">
        <v>1433</v>
      </c>
      <c r="I48" s="185">
        <f>VLOOKUP(A48,'[1]GRAND TOTAL'!$C:$H,6,FALSE)</f>
        <v>151</v>
      </c>
      <c r="J48" s="185"/>
      <c r="K48" s="185"/>
      <c r="L48" s="185"/>
      <c r="M48" s="185"/>
      <c r="N48" s="185"/>
      <c r="O48" s="185"/>
      <c r="P48" s="185"/>
      <c r="Q48" s="185"/>
      <c r="R48" s="185"/>
      <c r="S48" s="185"/>
      <c r="T48" s="185"/>
      <c r="U48" s="185"/>
      <c r="V48" s="185"/>
      <c r="W48" s="185"/>
      <c r="X48" s="185"/>
      <c r="Y48" s="185"/>
    </row>
    <row r="49" spans="1:25" s="188" customFormat="1" ht="13" customHeight="1">
      <c r="A49" s="184" t="s">
        <v>223</v>
      </c>
      <c r="B49" s="185" t="s">
        <v>43</v>
      </c>
      <c r="C49" s="184" t="s">
        <v>1080</v>
      </c>
      <c r="D49" s="186"/>
      <c r="E49" s="187" t="str">
        <f t="shared" si="0"/>
        <v>AS035Black X Grey</v>
      </c>
      <c r="F49" s="184" t="s">
        <v>638</v>
      </c>
      <c r="G49" s="184">
        <v>1290</v>
      </c>
      <c r="H49" s="184">
        <v>1433</v>
      </c>
      <c r="I49" s="185">
        <f>VLOOKUP(A49,'[1]GRAND TOTAL'!$C:$H,6,FALSE)</f>
        <v>155</v>
      </c>
      <c r="J49" s="185"/>
      <c r="K49" s="185"/>
      <c r="L49" s="185"/>
      <c r="M49" s="185"/>
      <c r="N49" s="185"/>
      <c r="O49" s="185"/>
      <c r="P49" s="185"/>
      <c r="Q49" s="185"/>
      <c r="R49" s="185"/>
      <c r="S49" s="185"/>
      <c r="T49" s="185"/>
      <c r="U49" s="185"/>
      <c r="V49" s="185"/>
      <c r="W49" s="185"/>
      <c r="X49" s="185"/>
      <c r="Y49" s="185"/>
    </row>
    <row r="50" spans="1:25" s="188" customFormat="1" ht="13" customHeight="1">
      <c r="A50" s="184" t="s">
        <v>1367</v>
      </c>
      <c r="B50" s="185" t="s">
        <v>1927</v>
      </c>
      <c r="C50" s="184" t="s">
        <v>1917</v>
      </c>
      <c r="D50" s="186"/>
      <c r="E50" s="187" t="str">
        <f t="shared" si="0"/>
        <v>AS038Red X Blue</v>
      </c>
      <c r="F50" s="184" t="s">
        <v>1366</v>
      </c>
      <c r="G50" s="184">
        <v>420</v>
      </c>
      <c r="H50" s="184">
        <v>467</v>
      </c>
      <c r="I50" s="185">
        <f>VLOOKUP(A50,'[1]GRAND TOTAL'!$C:$H,6,FALSE)</f>
        <v>600</v>
      </c>
      <c r="J50" s="185"/>
      <c r="K50" s="185"/>
      <c r="L50" s="185"/>
      <c r="M50" s="185"/>
      <c r="N50" s="185"/>
      <c r="O50" s="185"/>
      <c r="P50" s="185"/>
      <c r="Q50" s="185"/>
      <c r="R50" s="185"/>
      <c r="S50" s="185"/>
      <c r="T50" s="185"/>
      <c r="U50" s="185"/>
      <c r="V50" s="185"/>
      <c r="W50" s="185"/>
      <c r="X50" s="185"/>
      <c r="Y50" s="185"/>
    </row>
    <row r="51" spans="1:25" s="188" customFormat="1" ht="13" customHeight="1">
      <c r="A51" s="184" t="s">
        <v>951</v>
      </c>
      <c r="B51" s="185" t="s">
        <v>1033</v>
      </c>
      <c r="C51" s="184" t="s">
        <v>1050</v>
      </c>
      <c r="D51" s="186"/>
      <c r="E51" s="187" t="str">
        <f t="shared" si="0"/>
        <v>AS041Black</v>
      </c>
      <c r="F51" s="184" t="s">
        <v>952</v>
      </c>
      <c r="G51" s="184">
        <v>540</v>
      </c>
      <c r="H51" s="184">
        <v>600</v>
      </c>
      <c r="I51" s="185">
        <f>VLOOKUP(A51,'[1]GRAND TOTAL'!$C:$H,6,FALSE)</f>
        <v>339</v>
      </c>
      <c r="J51" s="185"/>
      <c r="K51" s="185"/>
      <c r="L51" s="185"/>
      <c r="M51" s="185"/>
      <c r="N51" s="185"/>
      <c r="O51" s="185"/>
      <c r="P51" s="185"/>
      <c r="Q51" s="185"/>
      <c r="R51" s="185"/>
      <c r="S51" s="185"/>
      <c r="T51" s="185"/>
      <c r="U51" s="185"/>
      <c r="V51" s="185"/>
      <c r="W51" s="185"/>
      <c r="X51" s="185"/>
      <c r="Y51" s="185"/>
    </row>
    <row r="52" spans="1:25" s="188" customFormat="1" ht="13" customHeight="1">
      <c r="A52" s="184" t="s">
        <v>161</v>
      </c>
      <c r="B52" s="185" t="s">
        <v>44</v>
      </c>
      <c r="C52" s="184" t="s">
        <v>1088</v>
      </c>
      <c r="D52" s="186" t="s">
        <v>1181</v>
      </c>
      <c r="E52" s="187" t="str">
        <f t="shared" si="0"/>
        <v>BI012PeachDouble</v>
      </c>
      <c r="F52" s="184" t="s">
        <v>589</v>
      </c>
      <c r="G52" s="184">
        <v>5310</v>
      </c>
      <c r="H52" s="184">
        <v>5900</v>
      </c>
      <c r="I52" s="185">
        <f>VLOOKUP(A52,'[1]GRAND TOTAL'!$C:$H,6,FALSE)</f>
        <v>15</v>
      </c>
      <c r="J52" s="185"/>
      <c r="K52" s="185"/>
      <c r="L52" s="185"/>
      <c r="M52" s="185"/>
      <c r="N52" s="185"/>
      <c r="O52" s="185"/>
      <c r="P52" s="185"/>
      <c r="Q52" s="185"/>
      <c r="R52" s="185"/>
      <c r="S52" s="185"/>
      <c r="T52" s="185"/>
      <c r="U52" s="185"/>
      <c r="V52" s="185"/>
      <c r="W52" s="185"/>
      <c r="X52" s="185"/>
      <c r="Y52" s="185"/>
    </row>
    <row r="53" spans="1:25" s="188" customFormat="1" ht="13" customHeight="1">
      <c r="A53" s="184" t="s">
        <v>162</v>
      </c>
      <c r="B53" s="185" t="s">
        <v>44</v>
      </c>
      <c r="C53" s="184" t="s">
        <v>1089</v>
      </c>
      <c r="D53" s="186" t="s">
        <v>1181</v>
      </c>
      <c r="E53" s="187" t="str">
        <f t="shared" si="0"/>
        <v>BI012S.BlueDouble</v>
      </c>
      <c r="F53" s="184" t="s">
        <v>590</v>
      </c>
      <c r="G53" s="184">
        <v>5310</v>
      </c>
      <c r="H53" s="184">
        <v>5900</v>
      </c>
      <c r="I53" s="185">
        <f>VLOOKUP(A53,'[1]GRAND TOTAL'!$C:$H,6,FALSE)</f>
        <v>1</v>
      </c>
      <c r="J53" s="185"/>
      <c r="K53" s="185"/>
      <c r="L53" s="185"/>
      <c r="M53" s="185"/>
      <c r="N53" s="185"/>
      <c r="O53" s="185"/>
      <c r="P53" s="185"/>
      <c r="Q53" s="185"/>
      <c r="R53" s="185"/>
      <c r="S53" s="185"/>
      <c r="T53" s="185"/>
      <c r="U53" s="185"/>
      <c r="V53" s="185"/>
      <c r="W53" s="185"/>
      <c r="X53" s="185"/>
      <c r="Y53" s="185"/>
    </row>
    <row r="54" spans="1:25" s="188" customFormat="1" ht="13" customHeight="1">
      <c r="A54" s="184" t="s">
        <v>186</v>
      </c>
      <c r="B54" s="185" t="s">
        <v>176</v>
      </c>
      <c r="C54" s="184" t="s">
        <v>1052</v>
      </c>
      <c r="D54" s="186" t="s">
        <v>1182</v>
      </c>
      <c r="E54" s="187" t="str">
        <f t="shared" si="0"/>
        <v>BI020WIvorySingle</v>
      </c>
      <c r="F54" s="184" t="s">
        <v>607</v>
      </c>
      <c r="G54" s="184">
        <v>2115</v>
      </c>
      <c r="H54" s="184">
        <v>2350</v>
      </c>
      <c r="I54" s="185">
        <f>VLOOKUP(A54,'[1]GRAND TOTAL'!$C:$H,6,FALSE)</f>
        <v>2</v>
      </c>
      <c r="J54" s="185"/>
      <c r="K54" s="185"/>
      <c r="L54" s="185"/>
      <c r="M54" s="185"/>
      <c r="N54" s="185"/>
      <c r="O54" s="185"/>
      <c r="P54" s="185"/>
      <c r="Q54" s="185"/>
      <c r="R54" s="185"/>
      <c r="S54" s="185"/>
      <c r="T54" s="185"/>
      <c r="U54" s="185"/>
      <c r="V54" s="185"/>
      <c r="W54" s="185"/>
      <c r="X54" s="185"/>
      <c r="Y54" s="185"/>
    </row>
    <row r="55" spans="1:25" s="188" customFormat="1" ht="13" customHeight="1">
      <c r="A55" s="184" t="s">
        <v>175</v>
      </c>
      <c r="B55" s="185" t="s">
        <v>176</v>
      </c>
      <c r="C55" s="184" t="s">
        <v>1052</v>
      </c>
      <c r="D55" s="186" t="s">
        <v>1181</v>
      </c>
      <c r="E55" s="187" t="str">
        <f t="shared" si="0"/>
        <v>BI020WIvoryDouble</v>
      </c>
      <c r="F55" s="184" t="s">
        <v>601</v>
      </c>
      <c r="G55" s="184">
        <v>2700</v>
      </c>
      <c r="H55" s="184">
        <v>3000</v>
      </c>
      <c r="I55" s="185">
        <f>VLOOKUP(A55,'[1]GRAND TOTAL'!$C:$H,6,FALSE)</f>
        <v>183</v>
      </c>
      <c r="J55" s="185"/>
      <c r="K55" s="185"/>
      <c r="L55" s="185"/>
      <c r="M55" s="185"/>
      <c r="N55" s="185"/>
      <c r="O55" s="185"/>
      <c r="P55" s="185"/>
      <c r="Q55" s="185"/>
      <c r="R55" s="185"/>
      <c r="S55" s="185"/>
      <c r="T55" s="185"/>
      <c r="U55" s="185"/>
      <c r="V55" s="185"/>
      <c r="W55" s="185"/>
      <c r="X55" s="185"/>
      <c r="Y55" s="185"/>
    </row>
    <row r="56" spans="1:25" s="188" customFormat="1" ht="13" customHeight="1">
      <c r="A56" s="184" t="s">
        <v>188</v>
      </c>
      <c r="B56" s="185" t="s">
        <v>176</v>
      </c>
      <c r="C56" s="184" t="s">
        <v>1090</v>
      </c>
      <c r="D56" s="186" t="s">
        <v>1182</v>
      </c>
      <c r="E56" s="187" t="str">
        <f t="shared" si="0"/>
        <v>BI020WSerenity BlueSingle</v>
      </c>
      <c r="F56" s="184" t="s">
        <v>609</v>
      </c>
      <c r="G56" s="184">
        <v>2115</v>
      </c>
      <c r="H56" s="184">
        <v>2350</v>
      </c>
      <c r="I56" s="185">
        <f>VLOOKUP(A56,'[1]GRAND TOTAL'!$C:$H,6,FALSE)</f>
        <v>1</v>
      </c>
      <c r="J56" s="185"/>
      <c r="K56" s="185"/>
      <c r="L56" s="185"/>
      <c r="M56" s="185"/>
      <c r="N56" s="185"/>
      <c r="O56" s="185"/>
      <c r="P56" s="185"/>
      <c r="Q56" s="185"/>
      <c r="R56" s="185"/>
      <c r="S56" s="185"/>
      <c r="T56" s="185"/>
      <c r="U56" s="185"/>
      <c r="V56" s="185"/>
      <c r="W56" s="185"/>
      <c r="X56" s="185"/>
      <c r="Y56" s="185"/>
    </row>
    <row r="57" spans="1:25" s="188" customFormat="1" ht="13" customHeight="1">
      <c r="A57" s="184" t="s">
        <v>177</v>
      </c>
      <c r="B57" s="185" t="s">
        <v>176</v>
      </c>
      <c r="C57" s="184" t="s">
        <v>1090</v>
      </c>
      <c r="D57" s="186" t="s">
        <v>1181</v>
      </c>
      <c r="E57" s="187" t="str">
        <f t="shared" si="0"/>
        <v>BI020WSerenity BlueDouble</v>
      </c>
      <c r="F57" s="184" t="s">
        <v>602</v>
      </c>
      <c r="G57" s="184">
        <v>2700</v>
      </c>
      <c r="H57" s="184">
        <v>3000</v>
      </c>
      <c r="I57" s="185">
        <f>VLOOKUP(A57,'[1]GRAND TOTAL'!$C:$H,6,FALSE)</f>
        <v>444</v>
      </c>
      <c r="J57" s="185"/>
      <c r="K57" s="185"/>
      <c r="L57" s="185"/>
      <c r="M57" s="185"/>
      <c r="N57" s="185"/>
      <c r="O57" s="185"/>
      <c r="P57" s="185"/>
      <c r="Q57" s="185"/>
      <c r="R57" s="185"/>
      <c r="S57" s="185"/>
      <c r="T57" s="185"/>
      <c r="U57" s="185"/>
      <c r="V57" s="185"/>
      <c r="W57" s="185"/>
      <c r="X57" s="185"/>
      <c r="Y57" s="185"/>
    </row>
    <row r="58" spans="1:25" s="188" customFormat="1" ht="13" customHeight="1">
      <c r="A58" s="184" t="s">
        <v>163</v>
      </c>
      <c r="B58" s="185" t="s">
        <v>45</v>
      </c>
      <c r="C58" s="184" t="s">
        <v>1088</v>
      </c>
      <c r="D58" s="186" t="s">
        <v>1182</v>
      </c>
      <c r="E58" s="187" t="str">
        <f t="shared" si="0"/>
        <v>BI031PeachSingle</v>
      </c>
      <c r="F58" s="184" t="s">
        <v>591</v>
      </c>
      <c r="G58" s="184">
        <v>5040</v>
      </c>
      <c r="H58" s="184">
        <v>5600</v>
      </c>
      <c r="I58" s="185">
        <f>VLOOKUP(A58,'[1]GRAND TOTAL'!$C:$H,6,FALSE)</f>
        <v>35</v>
      </c>
      <c r="J58" s="185"/>
      <c r="K58" s="185"/>
      <c r="L58" s="185"/>
      <c r="M58" s="185"/>
      <c r="N58" s="185"/>
      <c r="O58" s="185"/>
      <c r="P58" s="185"/>
      <c r="Q58" s="185"/>
      <c r="R58" s="185"/>
      <c r="S58" s="185"/>
      <c r="T58" s="185"/>
      <c r="U58" s="185"/>
      <c r="V58" s="185"/>
      <c r="W58" s="185"/>
      <c r="X58" s="185"/>
      <c r="Y58" s="185"/>
    </row>
    <row r="59" spans="1:25" s="188" customFormat="1" ht="13" customHeight="1">
      <c r="A59" s="184" t="s">
        <v>159</v>
      </c>
      <c r="B59" s="185" t="s">
        <v>45</v>
      </c>
      <c r="C59" s="184" t="s">
        <v>1088</v>
      </c>
      <c r="D59" s="186" t="s">
        <v>1181</v>
      </c>
      <c r="E59" s="187" t="str">
        <f t="shared" si="0"/>
        <v>BI031PeachDouble</v>
      </c>
      <c r="F59" s="184" t="s">
        <v>587</v>
      </c>
      <c r="G59" s="184">
        <v>5940</v>
      </c>
      <c r="H59" s="184">
        <v>6600</v>
      </c>
      <c r="I59" s="185">
        <f>VLOOKUP(A59,'[1]GRAND TOTAL'!$C:$H,6,FALSE)</f>
        <v>462</v>
      </c>
      <c r="J59" s="185"/>
      <c r="K59" s="185"/>
      <c r="L59" s="185"/>
      <c r="M59" s="185"/>
      <c r="N59" s="185"/>
      <c r="O59" s="185"/>
      <c r="P59" s="185"/>
      <c r="Q59" s="185"/>
      <c r="R59" s="185"/>
      <c r="S59" s="185"/>
      <c r="T59" s="185"/>
      <c r="U59" s="185"/>
      <c r="V59" s="185"/>
      <c r="W59" s="185"/>
      <c r="X59" s="185"/>
      <c r="Y59" s="185"/>
    </row>
    <row r="60" spans="1:25" s="188" customFormat="1" ht="13" customHeight="1">
      <c r="A60" s="184" t="s">
        <v>164</v>
      </c>
      <c r="B60" s="185" t="s">
        <v>45</v>
      </c>
      <c r="C60" s="184" t="s">
        <v>1090</v>
      </c>
      <c r="D60" s="186" t="s">
        <v>1182</v>
      </c>
      <c r="E60" s="187" t="str">
        <f t="shared" si="0"/>
        <v>BI031Serenity BlueSingle</v>
      </c>
      <c r="F60" s="184" t="s">
        <v>592</v>
      </c>
      <c r="G60" s="184">
        <v>5040</v>
      </c>
      <c r="H60" s="184">
        <v>5600</v>
      </c>
      <c r="I60" s="185">
        <f>VLOOKUP(A60,'[1]GRAND TOTAL'!$C:$H,6,FALSE)</f>
        <v>98</v>
      </c>
      <c r="J60" s="185"/>
      <c r="K60" s="185"/>
      <c r="L60" s="185"/>
      <c r="M60" s="185"/>
      <c r="N60" s="185"/>
      <c r="O60" s="185"/>
      <c r="P60" s="185"/>
      <c r="Q60" s="185"/>
      <c r="R60" s="185"/>
      <c r="S60" s="185"/>
      <c r="T60" s="185"/>
      <c r="U60" s="185"/>
      <c r="V60" s="185"/>
      <c r="W60" s="185"/>
      <c r="X60" s="185"/>
      <c r="Y60" s="185"/>
    </row>
    <row r="61" spans="1:25" s="188" customFormat="1" ht="13" customHeight="1">
      <c r="A61" s="184" t="s">
        <v>160</v>
      </c>
      <c r="B61" s="185" t="s">
        <v>45</v>
      </c>
      <c r="C61" s="184" t="s">
        <v>1090</v>
      </c>
      <c r="D61" s="186" t="s">
        <v>1181</v>
      </c>
      <c r="E61" s="187" t="str">
        <f t="shared" si="0"/>
        <v>BI031Serenity BlueDouble</v>
      </c>
      <c r="F61" s="184" t="s">
        <v>588</v>
      </c>
      <c r="G61" s="184">
        <v>5940</v>
      </c>
      <c r="H61" s="184">
        <v>6600</v>
      </c>
      <c r="I61" s="185">
        <f>VLOOKUP(A61,'[1]GRAND TOTAL'!$C:$H,6,FALSE)</f>
        <v>1249</v>
      </c>
      <c r="J61" s="185"/>
      <c r="K61" s="185"/>
      <c r="L61" s="185"/>
      <c r="M61" s="185"/>
      <c r="N61" s="185"/>
      <c r="O61" s="185"/>
      <c r="P61" s="185"/>
      <c r="Q61" s="185"/>
      <c r="R61" s="185"/>
      <c r="S61" s="185"/>
      <c r="T61" s="185"/>
      <c r="U61" s="185"/>
      <c r="V61" s="185"/>
      <c r="W61" s="185"/>
      <c r="X61" s="185"/>
      <c r="Y61" s="185"/>
    </row>
    <row r="62" spans="1:25" s="188" customFormat="1" ht="13" customHeight="1">
      <c r="A62" s="184" t="s">
        <v>173</v>
      </c>
      <c r="B62" s="185" t="s">
        <v>174</v>
      </c>
      <c r="C62" s="184" t="s">
        <v>1052</v>
      </c>
      <c r="D62" s="186" t="s">
        <v>1181</v>
      </c>
      <c r="E62" s="187" t="str">
        <f t="shared" si="0"/>
        <v>BI041IvoryDouble</v>
      </c>
      <c r="F62" s="184" t="s">
        <v>600</v>
      </c>
      <c r="G62" s="184">
        <v>2940</v>
      </c>
      <c r="H62" s="184">
        <v>3267</v>
      </c>
      <c r="I62" s="185">
        <f>VLOOKUP(A62,'[1]GRAND TOTAL'!$C:$H,6,FALSE)</f>
        <v>84</v>
      </c>
      <c r="J62" s="185"/>
      <c r="K62" s="185"/>
      <c r="L62" s="185"/>
      <c r="M62" s="185"/>
      <c r="N62" s="185"/>
      <c r="O62" s="185"/>
      <c r="P62" s="185"/>
      <c r="Q62" s="185"/>
      <c r="R62" s="185"/>
      <c r="S62" s="185"/>
      <c r="T62" s="185"/>
      <c r="U62" s="185"/>
      <c r="V62" s="185"/>
      <c r="W62" s="185"/>
      <c r="X62" s="185"/>
      <c r="Y62" s="185"/>
    </row>
    <row r="63" spans="1:25" s="188" customFormat="1" ht="13" customHeight="1">
      <c r="A63" s="184" t="s">
        <v>355</v>
      </c>
      <c r="B63" s="185" t="s">
        <v>46</v>
      </c>
      <c r="C63" s="184"/>
      <c r="D63" s="186"/>
      <c r="E63" s="187" t="str">
        <f t="shared" si="0"/>
        <v>BW001</v>
      </c>
      <c r="F63" s="184" t="s">
        <v>731</v>
      </c>
      <c r="G63" s="184">
        <v>315</v>
      </c>
      <c r="H63" s="184">
        <v>350</v>
      </c>
      <c r="I63" s="185">
        <f>VLOOKUP(A63,'[1]GRAND TOTAL'!$C:$H,6,FALSE)</f>
        <v>37</v>
      </c>
      <c r="J63" s="185"/>
      <c r="K63" s="185"/>
      <c r="L63" s="185"/>
      <c r="M63" s="185"/>
      <c r="N63" s="185"/>
      <c r="O63" s="185"/>
      <c r="P63" s="185"/>
      <c r="Q63" s="185"/>
      <c r="R63" s="185"/>
      <c r="S63" s="185"/>
      <c r="T63" s="185"/>
      <c r="U63" s="185"/>
      <c r="V63" s="185"/>
      <c r="W63" s="185"/>
      <c r="X63" s="185"/>
      <c r="Y63" s="185"/>
    </row>
    <row r="64" spans="1:25" s="188" customFormat="1" ht="13" customHeight="1">
      <c r="A64" s="184" t="s">
        <v>354</v>
      </c>
      <c r="B64" s="185" t="s">
        <v>47</v>
      </c>
      <c r="C64" s="184"/>
      <c r="D64" s="186"/>
      <c r="E64" s="187" t="str">
        <f t="shared" ref="E64:E127" si="1">+B64&amp;C64&amp;D64</f>
        <v>BW002</v>
      </c>
      <c r="F64" s="184" t="s">
        <v>730</v>
      </c>
      <c r="G64" s="184">
        <v>325</v>
      </c>
      <c r="H64" s="184">
        <v>361</v>
      </c>
      <c r="I64" s="185">
        <f>VLOOKUP(A64,'[1]GRAND TOTAL'!$C:$H,6,FALSE)</f>
        <v>126</v>
      </c>
      <c r="J64" s="185"/>
      <c r="K64" s="185"/>
      <c r="L64" s="185"/>
      <c r="M64" s="185"/>
      <c r="N64" s="185"/>
      <c r="O64" s="185"/>
      <c r="P64" s="185"/>
      <c r="Q64" s="185"/>
      <c r="R64" s="185"/>
      <c r="S64" s="185"/>
      <c r="T64" s="185"/>
      <c r="U64" s="185"/>
      <c r="V64" s="185"/>
      <c r="W64" s="185"/>
      <c r="X64" s="185"/>
      <c r="Y64" s="185"/>
    </row>
    <row r="65" spans="1:25" s="188" customFormat="1" ht="13" customHeight="1">
      <c r="A65" s="184" t="s">
        <v>420</v>
      </c>
      <c r="B65" s="185" t="s">
        <v>421</v>
      </c>
      <c r="C65" s="184"/>
      <c r="D65" s="186"/>
      <c r="E65" s="187" t="str">
        <f t="shared" si="1"/>
        <v>FB</v>
      </c>
      <c r="F65" s="184" t="s">
        <v>793</v>
      </c>
      <c r="G65" s="184">
        <v>15</v>
      </c>
      <c r="H65" s="184">
        <v>17</v>
      </c>
      <c r="I65" s="185">
        <f>VLOOKUP(A65,'[1]GRAND TOTAL'!$C:$H,6,FALSE)</f>
        <v>389</v>
      </c>
      <c r="J65" s="185"/>
      <c r="K65" s="185"/>
      <c r="L65" s="185"/>
      <c r="M65" s="185"/>
      <c r="N65" s="185"/>
      <c r="O65" s="185"/>
      <c r="P65" s="185"/>
      <c r="Q65" s="185"/>
      <c r="R65" s="185"/>
      <c r="S65" s="185"/>
      <c r="T65" s="185"/>
      <c r="U65" s="185"/>
      <c r="V65" s="185"/>
      <c r="W65" s="185"/>
      <c r="X65" s="185"/>
      <c r="Y65" s="185"/>
    </row>
    <row r="66" spans="1:25" s="188" customFormat="1" ht="13" customHeight="1">
      <c r="A66" s="184" t="s">
        <v>320</v>
      </c>
      <c r="B66" s="185" t="s">
        <v>48</v>
      </c>
      <c r="C66" s="184" t="s">
        <v>1066</v>
      </c>
      <c r="D66" s="186"/>
      <c r="E66" s="187" t="str">
        <f t="shared" si="1"/>
        <v>LS001Wine Red</v>
      </c>
      <c r="F66" s="184" t="s">
        <v>698</v>
      </c>
      <c r="G66" s="184">
        <v>435</v>
      </c>
      <c r="H66" s="184">
        <v>483</v>
      </c>
      <c r="I66" s="185">
        <f>VLOOKUP(A66,'[1]GRAND TOTAL'!$C:$H,6,FALSE)</f>
        <v>51</v>
      </c>
      <c r="J66" s="185"/>
      <c r="K66" s="185"/>
      <c r="L66" s="185"/>
      <c r="M66" s="185"/>
      <c r="N66" s="185"/>
      <c r="O66" s="185"/>
      <c r="P66" s="185"/>
      <c r="Q66" s="185"/>
      <c r="R66" s="185"/>
      <c r="S66" s="185"/>
      <c r="T66" s="185"/>
      <c r="U66" s="185"/>
      <c r="V66" s="185"/>
      <c r="W66" s="185"/>
      <c r="X66" s="185"/>
      <c r="Y66" s="185"/>
    </row>
    <row r="67" spans="1:25" s="188" customFormat="1" ht="13" customHeight="1">
      <c r="A67" s="184" t="s">
        <v>321</v>
      </c>
      <c r="B67" s="185" t="s">
        <v>48</v>
      </c>
      <c r="C67" s="184" t="s">
        <v>1050</v>
      </c>
      <c r="D67" s="186"/>
      <c r="E67" s="187" t="str">
        <f t="shared" si="1"/>
        <v>LS001Black</v>
      </c>
      <c r="F67" s="184" t="s">
        <v>699</v>
      </c>
      <c r="G67" s="184">
        <v>435</v>
      </c>
      <c r="H67" s="184">
        <v>483</v>
      </c>
      <c r="I67" s="185">
        <f>VLOOKUP(A67,'[1]GRAND TOTAL'!$C:$H,6,FALSE)</f>
        <v>377</v>
      </c>
      <c r="J67" s="185"/>
      <c r="K67" s="185"/>
      <c r="L67" s="185"/>
      <c r="M67" s="185"/>
      <c r="N67" s="185"/>
      <c r="O67" s="185"/>
      <c r="P67" s="185"/>
      <c r="Q67" s="185"/>
      <c r="R67" s="185"/>
      <c r="S67" s="185"/>
      <c r="T67" s="185"/>
      <c r="U67" s="185"/>
      <c r="V67" s="185"/>
      <c r="W67" s="185"/>
      <c r="X67" s="185"/>
      <c r="Y67" s="185"/>
    </row>
    <row r="68" spans="1:25" s="188" customFormat="1" ht="13" customHeight="1">
      <c r="A68" s="184" t="s">
        <v>378</v>
      </c>
      <c r="B68" s="185" t="s">
        <v>49</v>
      </c>
      <c r="C68" s="184" t="s">
        <v>1091</v>
      </c>
      <c r="D68" s="186"/>
      <c r="E68" s="187" t="str">
        <f t="shared" si="1"/>
        <v>LS002Navy Blue</v>
      </c>
      <c r="F68" s="184" t="s">
        <v>754</v>
      </c>
      <c r="G68" s="184">
        <v>220</v>
      </c>
      <c r="H68" s="184">
        <v>244</v>
      </c>
      <c r="I68" s="185">
        <f>VLOOKUP(A68,'[1]GRAND TOTAL'!$C:$H,6,FALSE)</f>
        <v>254</v>
      </c>
      <c r="J68" s="185"/>
      <c r="K68" s="185"/>
      <c r="L68" s="185"/>
      <c r="M68" s="185"/>
      <c r="N68" s="185"/>
      <c r="O68" s="185"/>
      <c r="P68" s="185"/>
      <c r="Q68" s="185"/>
      <c r="R68" s="185"/>
      <c r="S68" s="185"/>
      <c r="T68" s="185"/>
      <c r="U68" s="185"/>
      <c r="V68" s="185"/>
      <c r="W68" s="185"/>
      <c r="X68" s="185"/>
      <c r="Y68" s="185"/>
    </row>
    <row r="69" spans="1:25" s="188" customFormat="1" ht="13" customHeight="1">
      <c r="A69" s="184" t="s">
        <v>379</v>
      </c>
      <c r="B69" s="185" t="s">
        <v>49</v>
      </c>
      <c r="C69" s="184" t="s">
        <v>1066</v>
      </c>
      <c r="D69" s="186"/>
      <c r="E69" s="187" t="str">
        <f t="shared" si="1"/>
        <v>LS002Wine Red</v>
      </c>
      <c r="F69" s="184" t="s">
        <v>755</v>
      </c>
      <c r="G69" s="184">
        <v>220</v>
      </c>
      <c r="H69" s="184">
        <v>244</v>
      </c>
      <c r="I69" s="185">
        <f>VLOOKUP(A69,'[1]GRAND TOTAL'!$C:$H,6,FALSE)</f>
        <v>217</v>
      </c>
      <c r="J69" s="185"/>
      <c r="K69" s="185"/>
      <c r="L69" s="185"/>
      <c r="M69" s="185"/>
      <c r="N69" s="185"/>
      <c r="O69" s="185"/>
      <c r="P69" s="185"/>
      <c r="Q69" s="185"/>
      <c r="R69" s="185"/>
      <c r="S69" s="185"/>
      <c r="T69" s="185"/>
      <c r="U69" s="185"/>
      <c r="V69" s="185"/>
      <c r="W69" s="185"/>
      <c r="X69" s="185"/>
      <c r="Y69" s="185"/>
    </row>
    <row r="70" spans="1:25" s="188" customFormat="1" ht="13" customHeight="1">
      <c r="A70" s="184" t="s">
        <v>380</v>
      </c>
      <c r="B70" s="185" t="s">
        <v>49</v>
      </c>
      <c r="C70" s="184" t="s">
        <v>1050</v>
      </c>
      <c r="D70" s="186"/>
      <c r="E70" s="187" t="str">
        <f t="shared" si="1"/>
        <v>LS002Black</v>
      </c>
      <c r="F70" s="184" t="s">
        <v>756</v>
      </c>
      <c r="G70" s="184">
        <v>220</v>
      </c>
      <c r="H70" s="184">
        <v>244</v>
      </c>
      <c r="I70" s="185">
        <f>VLOOKUP(A70,'[1]GRAND TOTAL'!$C:$H,6,FALSE)</f>
        <v>302</v>
      </c>
      <c r="J70" s="185"/>
      <c r="K70" s="185"/>
      <c r="L70" s="185"/>
      <c r="M70" s="185"/>
      <c r="N70" s="185"/>
      <c r="O70" s="185"/>
      <c r="P70" s="185"/>
      <c r="Q70" s="185"/>
      <c r="R70" s="185"/>
      <c r="S70" s="185"/>
      <c r="T70" s="185"/>
      <c r="U70" s="185"/>
      <c r="V70" s="185"/>
      <c r="W70" s="185"/>
      <c r="X70" s="185"/>
      <c r="Y70" s="185"/>
    </row>
    <row r="71" spans="1:25" s="188" customFormat="1" ht="13" customHeight="1">
      <c r="A71" s="184" t="s">
        <v>367</v>
      </c>
      <c r="B71" s="185" t="s">
        <v>50</v>
      </c>
      <c r="C71" s="184" t="s">
        <v>1091</v>
      </c>
      <c r="D71" s="186"/>
      <c r="E71" s="187" t="str">
        <f t="shared" si="1"/>
        <v>LS003Navy Blue</v>
      </c>
      <c r="F71" s="184" t="s">
        <v>743</v>
      </c>
      <c r="G71" s="184">
        <v>235</v>
      </c>
      <c r="H71" s="184">
        <v>261</v>
      </c>
      <c r="I71" s="185">
        <f>VLOOKUP(A71,'[1]GRAND TOTAL'!$C:$H,6,FALSE)</f>
        <v>167</v>
      </c>
      <c r="J71" s="185"/>
      <c r="K71" s="185"/>
      <c r="L71" s="185"/>
      <c r="M71" s="185"/>
      <c r="N71" s="185"/>
      <c r="O71" s="185"/>
      <c r="P71" s="185"/>
      <c r="Q71" s="185"/>
      <c r="R71" s="185"/>
      <c r="S71" s="185"/>
      <c r="T71" s="185"/>
      <c r="U71" s="185"/>
      <c r="V71" s="185"/>
      <c r="W71" s="185"/>
      <c r="X71" s="185"/>
      <c r="Y71" s="185"/>
    </row>
    <row r="72" spans="1:25" s="188" customFormat="1" ht="13" customHeight="1">
      <c r="A72" s="184" t="s">
        <v>368</v>
      </c>
      <c r="B72" s="185" t="s">
        <v>50</v>
      </c>
      <c r="C72" s="184" t="s">
        <v>1092</v>
      </c>
      <c r="D72" s="186"/>
      <c r="E72" s="187" t="str">
        <f t="shared" si="1"/>
        <v>LS003Ash Gray</v>
      </c>
      <c r="F72" s="184" t="s">
        <v>744</v>
      </c>
      <c r="G72" s="184">
        <v>235</v>
      </c>
      <c r="H72" s="184">
        <v>261</v>
      </c>
      <c r="I72" s="185">
        <f>VLOOKUP(A72,'[1]GRAND TOTAL'!$C:$H,6,FALSE)</f>
        <v>181</v>
      </c>
      <c r="J72" s="185"/>
      <c r="K72" s="185"/>
      <c r="L72" s="185"/>
      <c r="M72" s="185"/>
      <c r="N72" s="185"/>
      <c r="O72" s="185"/>
      <c r="P72" s="185"/>
      <c r="Q72" s="185"/>
      <c r="R72" s="185"/>
      <c r="S72" s="185"/>
      <c r="T72" s="185"/>
      <c r="U72" s="185"/>
      <c r="V72" s="185"/>
      <c r="W72" s="185"/>
      <c r="X72" s="185"/>
      <c r="Y72" s="185"/>
    </row>
    <row r="73" spans="1:25" s="188" customFormat="1" ht="13" customHeight="1">
      <c r="A73" s="184" t="s">
        <v>369</v>
      </c>
      <c r="B73" s="185" t="s">
        <v>50</v>
      </c>
      <c r="C73" s="184" t="s">
        <v>1050</v>
      </c>
      <c r="D73" s="186"/>
      <c r="E73" s="187" t="str">
        <f t="shared" si="1"/>
        <v>LS003Black</v>
      </c>
      <c r="F73" s="184" t="s">
        <v>745</v>
      </c>
      <c r="G73" s="184">
        <v>235</v>
      </c>
      <c r="H73" s="184">
        <v>261</v>
      </c>
      <c r="I73" s="185">
        <f>VLOOKUP(A73,'[1]GRAND TOTAL'!$C:$H,6,FALSE)</f>
        <v>300</v>
      </c>
      <c r="J73" s="185"/>
      <c r="K73" s="185"/>
      <c r="L73" s="185"/>
      <c r="M73" s="185"/>
      <c r="N73" s="185"/>
      <c r="O73" s="185"/>
      <c r="P73" s="185"/>
      <c r="Q73" s="185"/>
      <c r="R73" s="185"/>
      <c r="S73" s="185"/>
      <c r="T73" s="185"/>
      <c r="U73" s="185"/>
      <c r="V73" s="185"/>
      <c r="W73" s="185"/>
      <c r="X73" s="185"/>
      <c r="Y73" s="185"/>
    </row>
    <row r="74" spans="1:25" s="188" customFormat="1" ht="13" customHeight="1">
      <c r="A74" s="184" t="s">
        <v>364</v>
      </c>
      <c r="B74" s="185" t="s">
        <v>51</v>
      </c>
      <c r="C74" s="184" t="s">
        <v>1091</v>
      </c>
      <c r="D74" s="186"/>
      <c r="E74" s="187" t="str">
        <f t="shared" si="1"/>
        <v>LS004Navy Blue</v>
      </c>
      <c r="F74" s="184" t="s">
        <v>740</v>
      </c>
      <c r="G74" s="184">
        <v>245</v>
      </c>
      <c r="H74" s="184">
        <v>272</v>
      </c>
      <c r="I74" s="185">
        <f>VLOOKUP(A74,'[1]GRAND TOTAL'!$C:$H,6,FALSE)</f>
        <v>488</v>
      </c>
      <c r="J74" s="185"/>
      <c r="K74" s="185"/>
      <c r="L74" s="185"/>
      <c r="M74" s="185"/>
      <c r="N74" s="185"/>
      <c r="O74" s="185"/>
      <c r="P74" s="185"/>
      <c r="Q74" s="185"/>
      <c r="R74" s="185"/>
      <c r="S74" s="185"/>
      <c r="T74" s="185"/>
      <c r="U74" s="185"/>
      <c r="V74" s="185"/>
      <c r="W74" s="185"/>
      <c r="X74" s="185"/>
      <c r="Y74" s="185"/>
    </row>
    <row r="75" spans="1:25" s="188" customFormat="1" ht="13" customHeight="1">
      <c r="A75" s="184" t="s">
        <v>365</v>
      </c>
      <c r="B75" s="185" t="s">
        <v>51</v>
      </c>
      <c r="C75" s="184" t="s">
        <v>1050</v>
      </c>
      <c r="D75" s="186"/>
      <c r="E75" s="187" t="str">
        <f t="shared" si="1"/>
        <v>LS004Black</v>
      </c>
      <c r="F75" s="184" t="s">
        <v>741</v>
      </c>
      <c r="G75" s="184">
        <v>245</v>
      </c>
      <c r="H75" s="184">
        <v>272</v>
      </c>
      <c r="I75" s="185">
        <f>VLOOKUP(A75,'[1]GRAND TOTAL'!$C:$H,6,FALSE)</f>
        <v>873</v>
      </c>
      <c r="J75" s="185"/>
      <c r="K75" s="185"/>
      <c r="L75" s="185"/>
      <c r="M75" s="185"/>
      <c r="N75" s="185"/>
      <c r="O75" s="185"/>
      <c r="P75" s="185"/>
      <c r="Q75" s="185"/>
      <c r="R75" s="185"/>
      <c r="S75" s="185"/>
      <c r="T75" s="185"/>
      <c r="U75" s="185"/>
      <c r="V75" s="185"/>
      <c r="W75" s="185"/>
      <c r="X75" s="185"/>
      <c r="Y75" s="185"/>
    </row>
    <row r="76" spans="1:25" s="188" customFormat="1" ht="13" customHeight="1">
      <c r="A76" s="184" t="s">
        <v>398</v>
      </c>
      <c r="B76" s="185" t="s">
        <v>52</v>
      </c>
      <c r="C76" s="184" t="s">
        <v>1921</v>
      </c>
      <c r="D76" s="186"/>
      <c r="E76" s="187" t="str">
        <f t="shared" si="1"/>
        <v>LS005Dark Blue</v>
      </c>
      <c r="F76" s="184" t="s">
        <v>774</v>
      </c>
      <c r="G76" s="184">
        <v>160</v>
      </c>
      <c r="H76" s="184">
        <v>178</v>
      </c>
      <c r="I76" s="185">
        <f>VLOOKUP(A76,'[1]GRAND TOTAL'!$C:$H,6,FALSE)</f>
        <v>2</v>
      </c>
      <c r="J76" s="185"/>
      <c r="K76" s="185"/>
      <c r="L76" s="185"/>
      <c r="M76" s="185"/>
      <c r="N76" s="185"/>
      <c r="O76" s="185"/>
      <c r="P76" s="185"/>
      <c r="Q76" s="185"/>
      <c r="R76" s="185"/>
      <c r="S76" s="185"/>
      <c r="T76" s="185"/>
      <c r="U76" s="185"/>
      <c r="V76" s="185"/>
      <c r="W76" s="185"/>
      <c r="X76" s="185"/>
      <c r="Y76" s="185"/>
    </row>
    <row r="77" spans="1:25" s="188" customFormat="1" ht="13" customHeight="1">
      <c r="A77" s="184" t="s">
        <v>399</v>
      </c>
      <c r="B77" s="185" t="s">
        <v>52</v>
      </c>
      <c r="C77" s="184" t="s">
        <v>1047</v>
      </c>
      <c r="D77" s="186"/>
      <c r="E77" s="187" t="str">
        <f t="shared" si="1"/>
        <v>LS005Gray</v>
      </c>
      <c r="F77" s="184" t="s">
        <v>775</v>
      </c>
      <c r="G77" s="184">
        <v>160</v>
      </c>
      <c r="H77" s="184">
        <v>178</v>
      </c>
      <c r="I77" s="185">
        <f>VLOOKUP(A77,'[1]GRAND TOTAL'!$C:$H,6,FALSE)</f>
        <v>155</v>
      </c>
      <c r="J77" s="185"/>
      <c r="K77" s="185"/>
      <c r="L77" s="185"/>
      <c r="M77" s="185"/>
      <c r="N77" s="185"/>
      <c r="O77" s="185"/>
      <c r="P77" s="185"/>
      <c r="Q77" s="185"/>
      <c r="R77" s="185"/>
      <c r="S77" s="185"/>
      <c r="T77" s="185"/>
      <c r="U77" s="185"/>
      <c r="V77" s="185"/>
      <c r="W77" s="185"/>
      <c r="X77" s="185"/>
      <c r="Y77" s="185"/>
    </row>
    <row r="78" spans="1:25" s="188" customFormat="1" ht="13" customHeight="1">
      <c r="A78" s="184" t="s">
        <v>400</v>
      </c>
      <c r="B78" s="185" t="s">
        <v>52</v>
      </c>
      <c r="C78" s="184" t="s">
        <v>1066</v>
      </c>
      <c r="D78" s="186"/>
      <c r="E78" s="187" t="str">
        <f t="shared" si="1"/>
        <v>LS005Wine Red</v>
      </c>
      <c r="F78" s="184" t="s">
        <v>776</v>
      </c>
      <c r="G78" s="184">
        <v>160</v>
      </c>
      <c r="H78" s="184">
        <v>178</v>
      </c>
      <c r="I78" s="185">
        <f>VLOOKUP(A78,'[1]GRAND TOTAL'!$C:$H,6,FALSE)</f>
        <v>125</v>
      </c>
      <c r="J78" s="185"/>
      <c r="K78" s="185"/>
      <c r="L78" s="185"/>
      <c r="M78" s="185"/>
      <c r="N78" s="185"/>
      <c r="O78" s="185"/>
      <c r="P78" s="185"/>
      <c r="Q78" s="185"/>
      <c r="R78" s="185"/>
      <c r="S78" s="185"/>
      <c r="T78" s="185"/>
      <c r="U78" s="185"/>
      <c r="V78" s="185"/>
      <c r="W78" s="185"/>
      <c r="X78" s="185"/>
      <c r="Y78" s="185"/>
    </row>
    <row r="79" spans="1:25" s="188" customFormat="1" ht="13" customHeight="1">
      <c r="A79" s="184" t="s">
        <v>361</v>
      </c>
      <c r="B79" s="185" t="s">
        <v>53</v>
      </c>
      <c r="C79" s="184" t="s">
        <v>1050</v>
      </c>
      <c r="D79" s="186" t="s">
        <v>185</v>
      </c>
      <c r="E79" s="187" t="str">
        <f t="shared" si="1"/>
        <v>LS006BlackM</v>
      </c>
      <c r="F79" s="184" t="s">
        <v>737</v>
      </c>
      <c r="G79" s="184">
        <v>260</v>
      </c>
      <c r="H79" s="184">
        <v>289</v>
      </c>
      <c r="I79" s="185">
        <f>VLOOKUP(A79,'[1]GRAND TOTAL'!$C:$H,6,FALSE)</f>
        <v>252</v>
      </c>
      <c r="J79" s="185"/>
      <c r="K79" s="185"/>
      <c r="L79" s="185"/>
      <c r="M79" s="185"/>
      <c r="N79" s="185"/>
      <c r="O79" s="185"/>
      <c r="P79" s="185"/>
      <c r="Q79" s="185"/>
      <c r="R79" s="185"/>
      <c r="S79" s="185"/>
      <c r="T79" s="185"/>
      <c r="U79" s="185"/>
      <c r="V79" s="185"/>
      <c r="W79" s="185"/>
      <c r="X79" s="185"/>
      <c r="Y79" s="185"/>
    </row>
    <row r="80" spans="1:25" s="188" customFormat="1" ht="13" customHeight="1">
      <c r="A80" s="184" t="s">
        <v>362</v>
      </c>
      <c r="B80" s="185" t="s">
        <v>53</v>
      </c>
      <c r="C80" s="184" t="s">
        <v>1050</v>
      </c>
      <c r="D80" s="186" t="s">
        <v>181</v>
      </c>
      <c r="E80" s="187" t="str">
        <f t="shared" si="1"/>
        <v>LS006BlackL</v>
      </c>
      <c r="F80" s="184" t="s">
        <v>738</v>
      </c>
      <c r="G80" s="184">
        <v>260</v>
      </c>
      <c r="H80" s="184">
        <v>289</v>
      </c>
      <c r="I80" s="185">
        <f>VLOOKUP(A80,'[1]GRAND TOTAL'!$C:$H,6,FALSE)</f>
        <v>521</v>
      </c>
      <c r="J80" s="185"/>
      <c r="K80" s="185"/>
      <c r="L80" s="185"/>
      <c r="M80" s="185"/>
      <c r="N80" s="185"/>
      <c r="O80" s="185"/>
      <c r="P80" s="185"/>
      <c r="Q80" s="185"/>
      <c r="R80" s="185"/>
      <c r="S80" s="185"/>
      <c r="T80" s="185"/>
      <c r="U80" s="185"/>
      <c r="V80" s="185"/>
      <c r="W80" s="185"/>
      <c r="X80" s="185"/>
      <c r="Y80" s="185"/>
    </row>
    <row r="81" spans="1:25" s="188" customFormat="1" ht="13" customHeight="1">
      <c r="A81" s="184" t="s">
        <v>406</v>
      </c>
      <c r="B81" s="185" t="s">
        <v>54</v>
      </c>
      <c r="C81" s="184" t="s">
        <v>1050</v>
      </c>
      <c r="D81" s="186" t="s">
        <v>349</v>
      </c>
      <c r="E81" s="187" t="str">
        <f t="shared" si="1"/>
        <v>LS007BlackML</v>
      </c>
      <c r="F81" s="184" t="s">
        <v>782</v>
      </c>
      <c r="G81" s="184">
        <v>155</v>
      </c>
      <c r="H81" s="184">
        <v>172</v>
      </c>
      <c r="I81" s="185">
        <f>VLOOKUP(A81,'[1]GRAND TOTAL'!$C:$H,6,FALSE)</f>
        <v>112</v>
      </c>
      <c r="J81" s="185"/>
      <c r="K81" s="185"/>
      <c r="L81" s="185"/>
      <c r="M81" s="185"/>
      <c r="N81" s="185"/>
      <c r="O81" s="185"/>
      <c r="P81" s="185"/>
      <c r="Q81" s="185"/>
      <c r="R81" s="185"/>
      <c r="S81" s="185"/>
      <c r="T81" s="185"/>
      <c r="U81" s="185"/>
      <c r="V81" s="185"/>
      <c r="W81" s="185"/>
      <c r="X81" s="185"/>
      <c r="Y81" s="185"/>
    </row>
    <row r="82" spans="1:25" s="188" customFormat="1" ht="13" customHeight="1">
      <c r="A82" s="184" t="s">
        <v>390</v>
      </c>
      <c r="B82" s="185" t="s">
        <v>54</v>
      </c>
      <c r="C82" s="184" t="s">
        <v>1050</v>
      </c>
      <c r="D82" s="186" t="s">
        <v>183</v>
      </c>
      <c r="E82" s="187" t="str">
        <f t="shared" si="1"/>
        <v>LS007BlackLL</v>
      </c>
      <c r="F82" s="184" t="s">
        <v>766</v>
      </c>
      <c r="G82" s="184">
        <v>170</v>
      </c>
      <c r="H82" s="184">
        <v>189</v>
      </c>
      <c r="I82" s="185">
        <f>VLOOKUP(A82,'[1]GRAND TOTAL'!$C:$H,6,FALSE)</f>
        <v>18</v>
      </c>
      <c r="J82" s="185"/>
      <c r="K82" s="185"/>
      <c r="L82" s="185"/>
      <c r="M82" s="185"/>
      <c r="N82" s="185"/>
      <c r="O82" s="185"/>
      <c r="P82" s="185"/>
      <c r="Q82" s="185"/>
      <c r="R82" s="185"/>
      <c r="S82" s="185"/>
      <c r="T82" s="185"/>
      <c r="U82" s="185"/>
      <c r="V82" s="185"/>
      <c r="W82" s="185"/>
      <c r="X82" s="185"/>
      <c r="Y82" s="185"/>
    </row>
    <row r="83" spans="1:25" s="188" customFormat="1" ht="13" customHeight="1">
      <c r="A83" s="184" t="s">
        <v>391</v>
      </c>
      <c r="B83" s="185" t="s">
        <v>54</v>
      </c>
      <c r="C83" s="184" t="s">
        <v>1058</v>
      </c>
      <c r="D83" s="186" t="s">
        <v>183</v>
      </c>
      <c r="E83" s="187" t="str">
        <f t="shared" si="1"/>
        <v>LS007BeigeLL</v>
      </c>
      <c r="F83" s="184" t="s">
        <v>767</v>
      </c>
      <c r="G83" s="184">
        <v>170</v>
      </c>
      <c r="H83" s="184">
        <v>189</v>
      </c>
      <c r="I83" s="185">
        <f>VLOOKUP(A83,'[1]GRAND TOTAL'!$C:$H,6,FALSE)</f>
        <v>8</v>
      </c>
      <c r="J83" s="185"/>
      <c r="K83" s="185"/>
      <c r="L83" s="185"/>
      <c r="M83" s="185"/>
      <c r="N83" s="185"/>
      <c r="O83" s="185"/>
      <c r="P83" s="185"/>
      <c r="Q83" s="185"/>
      <c r="R83" s="185"/>
      <c r="S83" s="185"/>
      <c r="T83" s="185"/>
      <c r="U83" s="185"/>
      <c r="V83" s="185"/>
      <c r="W83" s="185"/>
      <c r="X83" s="185"/>
      <c r="Y83" s="185"/>
    </row>
    <row r="84" spans="1:25" s="188" customFormat="1" ht="13" customHeight="1">
      <c r="A84" s="184" t="s">
        <v>407</v>
      </c>
      <c r="B84" s="185" t="s">
        <v>54</v>
      </c>
      <c r="C84" s="184" t="s">
        <v>1922</v>
      </c>
      <c r="D84" s="186" t="s">
        <v>349</v>
      </c>
      <c r="E84" s="187" t="str">
        <f t="shared" si="1"/>
        <v>LS007Light BeigeML</v>
      </c>
      <c r="F84" s="184" t="s">
        <v>783</v>
      </c>
      <c r="G84" s="184">
        <v>155</v>
      </c>
      <c r="H84" s="184">
        <v>172</v>
      </c>
      <c r="I84" s="185">
        <f>VLOOKUP(A84,'[1]GRAND TOTAL'!$C:$H,6,FALSE)</f>
        <v>34</v>
      </c>
      <c r="J84" s="185"/>
      <c r="K84" s="185"/>
      <c r="L84" s="185"/>
      <c r="M84" s="185"/>
      <c r="N84" s="185"/>
      <c r="O84" s="185"/>
      <c r="P84" s="185"/>
      <c r="Q84" s="185"/>
      <c r="R84" s="185"/>
      <c r="S84" s="185"/>
      <c r="T84" s="185"/>
      <c r="U84" s="185"/>
      <c r="V84" s="185"/>
      <c r="W84" s="185"/>
      <c r="X84" s="185"/>
      <c r="Y84" s="185"/>
    </row>
    <row r="85" spans="1:25" s="188" customFormat="1" ht="13" customHeight="1">
      <c r="A85" s="184" t="s">
        <v>392</v>
      </c>
      <c r="B85" s="185" t="s">
        <v>54</v>
      </c>
      <c r="C85" s="184" t="s">
        <v>1922</v>
      </c>
      <c r="D85" s="186" t="s">
        <v>183</v>
      </c>
      <c r="E85" s="187" t="str">
        <f t="shared" si="1"/>
        <v>LS007Light BeigeLL</v>
      </c>
      <c r="F85" s="184" t="s">
        <v>768</v>
      </c>
      <c r="G85" s="184">
        <v>170</v>
      </c>
      <c r="H85" s="184">
        <v>189</v>
      </c>
      <c r="I85" s="185">
        <f>VLOOKUP(A85,'[1]GRAND TOTAL'!$C:$H,6,FALSE)</f>
        <v>73</v>
      </c>
      <c r="J85" s="185"/>
      <c r="K85" s="185"/>
      <c r="L85" s="185"/>
      <c r="M85" s="185"/>
      <c r="N85" s="185"/>
      <c r="O85" s="185"/>
      <c r="P85" s="185"/>
      <c r="Q85" s="185"/>
      <c r="R85" s="185"/>
      <c r="S85" s="185"/>
      <c r="T85" s="185"/>
      <c r="U85" s="185"/>
      <c r="V85" s="185"/>
      <c r="W85" s="185"/>
      <c r="X85" s="185"/>
      <c r="Y85" s="185"/>
    </row>
    <row r="86" spans="1:25" s="188" customFormat="1" ht="13" customHeight="1">
      <c r="A86" s="184" t="s">
        <v>348</v>
      </c>
      <c r="B86" s="185" t="s">
        <v>55</v>
      </c>
      <c r="C86" s="184" t="s">
        <v>1050</v>
      </c>
      <c r="D86" s="186" t="s">
        <v>349</v>
      </c>
      <c r="E86" s="187" t="str">
        <f t="shared" si="1"/>
        <v>LS008BlackML</v>
      </c>
      <c r="F86" s="184" t="s">
        <v>725</v>
      </c>
      <c r="G86" s="184">
        <v>340</v>
      </c>
      <c r="H86" s="184">
        <v>378</v>
      </c>
      <c r="I86" s="185">
        <f>VLOOKUP(A86,'[1]GRAND TOTAL'!$C:$H,6,FALSE)</f>
        <v>300</v>
      </c>
      <c r="J86" s="185"/>
      <c r="K86" s="185"/>
      <c r="L86" s="185"/>
      <c r="M86" s="185"/>
      <c r="N86" s="185"/>
      <c r="O86" s="185"/>
      <c r="P86" s="185"/>
      <c r="Q86" s="185"/>
      <c r="R86" s="185"/>
      <c r="S86" s="185"/>
      <c r="T86" s="185"/>
      <c r="U86" s="185"/>
      <c r="V86" s="185"/>
      <c r="W86" s="185"/>
      <c r="X86" s="185"/>
      <c r="Y86" s="185"/>
    </row>
    <row r="87" spans="1:25" s="188" customFormat="1" ht="13" customHeight="1">
      <c r="A87" s="184" t="s">
        <v>350</v>
      </c>
      <c r="B87" s="185" t="s">
        <v>55</v>
      </c>
      <c r="C87" s="184" t="s">
        <v>1050</v>
      </c>
      <c r="D87" s="186" t="s">
        <v>183</v>
      </c>
      <c r="E87" s="187" t="str">
        <f t="shared" si="1"/>
        <v>LS008BlackLL</v>
      </c>
      <c r="F87" s="184" t="s">
        <v>726</v>
      </c>
      <c r="G87" s="184">
        <v>340</v>
      </c>
      <c r="H87" s="184">
        <v>378</v>
      </c>
      <c r="I87" s="185">
        <f>VLOOKUP(A87,'[1]GRAND TOTAL'!$C:$H,6,FALSE)</f>
        <v>917</v>
      </c>
      <c r="J87" s="185"/>
      <c r="K87" s="185"/>
      <c r="L87" s="185"/>
      <c r="M87" s="185"/>
      <c r="N87" s="185"/>
      <c r="O87" s="185"/>
      <c r="P87" s="185"/>
      <c r="Q87" s="185"/>
      <c r="R87" s="185"/>
      <c r="S87" s="185"/>
      <c r="T87" s="185"/>
      <c r="U87" s="185"/>
      <c r="V87" s="185"/>
      <c r="W87" s="185"/>
      <c r="X87" s="185"/>
      <c r="Y87" s="185"/>
    </row>
    <row r="88" spans="1:25" s="188" customFormat="1" ht="13" customHeight="1">
      <c r="A88" s="184" t="s">
        <v>339</v>
      </c>
      <c r="B88" s="185" t="s">
        <v>55</v>
      </c>
      <c r="C88" s="184" t="s">
        <v>1050</v>
      </c>
      <c r="D88" s="186" t="s">
        <v>179</v>
      </c>
      <c r="E88" s="187" t="str">
        <f t="shared" si="1"/>
        <v>LS008Black3L</v>
      </c>
      <c r="F88" s="184" t="s">
        <v>717</v>
      </c>
      <c r="G88" s="184">
        <v>410</v>
      </c>
      <c r="H88" s="184">
        <v>456</v>
      </c>
      <c r="I88" s="185">
        <f>VLOOKUP(A88,'[1]GRAND TOTAL'!$C:$H,6,FALSE)</f>
        <v>230</v>
      </c>
      <c r="J88" s="185"/>
      <c r="K88" s="185"/>
      <c r="L88" s="185"/>
      <c r="M88" s="185"/>
      <c r="N88" s="185"/>
      <c r="O88" s="185"/>
      <c r="P88" s="185"/>
      <c r="Q88" s="185"/>
      <c r="R88" s="185"/>
      <c r="S88" s="185"/>
      <c r="T88" s="185"/>
      <c r="U88" s="185"/>
      <c r="V88" s="185"/>
      <c r="W88" s="185"/>
      <c r="X88" s="185"/>
      <c r="Y88" s="185"/>
    </row>
    <row r="89" spans="1:25" s="188" customFormat="1" ht="13" customHeight="1">
      <c r="A89" s="184" t="s">
        <v>393</v>
      </c>
      <c r="B89" s="185" t="s">
        <v>56</v>
      </c>
      <c r="C89" s="184" t="s">
        <v>1088</v>
      </c>
      <c r="D89" s="186"/>
      <c r="E89" s="187" t="str">
        <f t="shared" si="1"/>
        <v>LS011Peach</v>
      </c>
      <c r="F89" s="184" t="s">
        <v>769</v>
      </c>
      <c r="G89" s="184">
        <v>165</v>
      </c>
      <c r="H89" s="184">
        <v>183</v>
      </c>
      <c r="I89" s="185">
        <f>VLOOKUP(A89,'[1]GRAND TOTAL'!$C:$H,6,FALSE)</f>
        <v>29</v>
      </c>
      <c r="J89" s="185"/>
      <c r="K89" s="185"/>
      <c r="L89" s="185"/>
      <c r="M89" s="185"/>
      <c r="N89" s="185"/>
      <c r="O89" s="185"/>
      <c r="P89" s="185"/>
      <c r="Q89" s="185"/>
      <c r="R89" s="185"/>
      <c r="S89" s="185"/>
      <c r="T89" s="185"/>
      <c r="U89" s="185"/>
      <c r="V89" s="185"/>
      <c r="W89" s="185"/>
      <c r="X89" s="185"/>
      <c r="Y89" s="185"/>
    </row>
    <row r="90" spans="1:25" s="188" customFormat="1" ht="13" customHeight="1">
      <c r="A90" s="184" t="s">
        <v>394</v>
      </c>
      <c r="B90" s="185" t="s">
        <v>56</v>
      </c>
      <c r="C90" s="184" t="s">
        <v>1050</v>
      </c>
      <c r="D90" s="186"/>
      <c r="E90" s="187" t="str">
        <f t="shared" si="1"/>
        <v>LS011Black</v>
      </c>
      <c r="F90" s="184" t="s">
        <v>770</v>
      </c>
      <c r="G90" s="184">
        <v>165</v>
      </c>
      <c r="H90" s="184">
        <v>183</v>
      </c>
      <c r="I90" s="185">
        <f>VLOOKUP(A90,'[1]GRAND TOTAL'!$C:$H,6,FALSE)</f>
        <v>177</v>
      </c>
      <c r="J90" s="185"/>
      <c r="K90" s="185"/>
      <c r="L90" s="185"/>
      <c r="M90" s="185"/>
      <c r="N90" s="185"/>
      <c r="O90" s="185"/>
      <c r="P90" s="185"/>
      <c r="Q90" s="185"/>
      <c r="R90" s="185"/>
      <c r="S90" s="185"/>
      <c r="T90" s="185"/>
      <c r="U90" s="185"/>
      <c r="V90" s="185"/>
      <c r="W90" s="185"/>
      <c r="X90" s="185"/>
      <c r="Y90" s="185"/>
    </row>
    <row r="91" spans="1:25" s="188" customFormat="1" ht="13" customHeight="1">
      <c r="A91" s="184" t="s">
        <v>383</v>
      </c>
      <c r="B91" s="185" t="s">
        <v>57</v>
      </c>
      <c r="C91" s="184" t="s">
        <v>1091</v>
      </c>
      <c r="D91" s="186"/>
      <c r="E91" s="187" t="str">
        <f t="shared" si="1"/>
        <v>LS012Navy Blue</v>
      </c>
      <c r="F91" s="184" t="s">
        <v>759</v>
      </c>
      <c r="G91" s="184">
        <v>185</v>
      </c>
      <c r="H91" s="184">
        <v>206</v>
      </c>
      <c r="I91" s="185">
        <f>VLOOKUP(A91,'[1]GRAND TOTAL'!$C:$H,6,FALSE)</f>
        <v>85</v>
      </c>
      <c r="J91" s="185"/>
      <c r="K91" s="185"/>
      <c r="L91" s="185"/>
      <c r="M91" s="185"/>
      <c r="N91" s="185"/>
      <c r="O91" s="185"/>
      <c r="P91" s="185"/>
      <c r="Q91" s="185"/>
      <c r="R91" s="185"/>
      <c r="S91" s="185"/>
      <c r="T91" s="185"/>
      <c r="U91" s="185"/>
      <c r="V91" s="185"/>
      <c r="W91" s="185"/>
      <c r="X91" s="185"/>
      <c r="Y91" s="185"/>
    </row>
    <row r="92" spans="1:25" s="188" customFormat="1" ht="13" customHeight="1">
      <c r="A92" s="184" t="s">
        <v>384</v>
      </c>
      <c r="B92" s="185" t="s">
        <v>57</v>
      </c>
      <c r="C92" s="184" t="s">
        <v>1050</v>
      </c>
      <c r="D92" s="186"/>
      <c r="E92" s="187" t="str">
        <f t="shared" si="1"/>
        <v>LS012Black</v>
      </c>
      <c r="F92" s="184" t="s">
        <v>760</v>
      </c>
      <c r="G92" s="184">
        <v>185</v>
      </c>
      <c r="H92" s="184">
        <v>206</v>
      </c>
      <c r="I92" s="185">
        <f>VLOOKUP(A92,'[1]GRAND TOTAL'!$C:$H,6,FALSE)</f>
        <v>62</v>
      </c>
      <c r="J92" s="185"/>
      <c r="K92" s="185"/>
      <c r="L92" s="185"/>
      <c r="M92" s="185"/>
      <c r="N92" s="185"/>
      <c r="O92" s="185"/>
      <c r="P92" s="185"/>
      <c r="Q92" s="185"/>
      <c r="R92" s="185"/>
      <c r="S92" s="185"/>
      <c r="T92" s="185"/>
      <c r="U92" s="185"/>
      <c r="V92" s="185"/>
      <c r="W92" s="185"/>
      <c r="X92" s="185"/>
      <c r="Y92" s="185"/>
    </row>
    <row r="93" spans="1:25" s="188" customFormat="1" ht="13" customHeight="1">
      <c r="A93" s="184" t="s">
        <v>410</v>
      </c>
      <c r="B93" s="185" t="s">
        <v>58</v>
      </c>
      <c r="C93" s="184" t="s">
        <v>1091</v>
      </c>
      <c r="D93" s="186" t="s">
        <v>1872</v>
      </c>
      <c r="E93" s="187" t="str">
        <f t="shared" si="1"/>
        <v>LS013Navy Blue16-18CM</v>
      </c>
      <c r="F93" s="184" t="s">
        <v>785</v>
      </c>
      <c r="G93" s="184">
        <v>135</v>
      </c>
      <c r="H93" s="184">
        <v>150</v>
      </c>
      <c r="I93" s="185">
        <f>VLOOKUP(A93,'[1]GRAND TOTAL'!$C:$H,6,FALSE)</f>
        <v>16</v>
      </c>
      <c r="J93" s="185"/>
      <c r="K93" s="185"/>
      <c r="L93" s="185"/>
      <c r="M93" s="185"/>
      <c r="N93" s="185"/>
      <c r="O93" s="185"/>
      <c r="P93" s="185"/>
      <c r="Q93" s="185"/>
      <c r="R93" s="185"/>
      <c r="S93" s="185"/>
      <c r="T93" s="185"/>
      <c r="U93" s="185"/>
      <c r="V93" s="185"/>
      <c r="W93" s="185"/>
      <c r="X93" s="185"/>
      <c r="Y93" s="185"/>
    </row>
    <row r="94" spans="1:25" s="188" customFormat="1" ht="13" customHeight="1">
      <c r="A94" s="184" t="s">
        <v>412</v>
      </c>
      <c r="B94" s="185" t="s">
        <v>58</v>
      </c>
      <c r="C94" s="184" t="s">
        <v>1059</v>
      </c>
      <c r="D94" s="186" t="s">
        <v>1872</v>
      </c>
      <c r="E94" s="187" t="str">
        <f t="shared" si="1"/>
        <v>LS013White16-18CM</v>
      </c>
      <c r="F94" s="184" t="s">
        <v>787</v>
      </c>
      <c r="G94" s="184">
        <v>135</v>
      </c>
      <c r="H94" s="184">
        <v>150</v>
      </c>
      <c r="I94" s="185">
        <f>VLOOKUP(A94,'[1]GRAND TOTAL'!$C:$H,6,FALSE)</f>
        <v>56</v>
      </c>
      <c r="J94" s="185"/>
      <c r="K94" s="185"/>
      <c r="L94" s="185"/>
      <c r="M94" s="185"/>
      <c r="N94" s="185"/>
      <c r="O94" s="185"/>
      <c r="P94" s="185"/>
      <c r="Q94" s="185"/>
      <c r="R94" s="185"/>
      <c r="S94" s="185"/>
      <c r="T94" s="185"/>
      <c r="U94" s="185"/>
      <c r="V94" s="185"/>
      <c r="W94" s="185"/>
      <c r="X94" s="185"/>
      <c r="Y94" s="185"/>
    </row>
    <row r="95" spans="1:25" s="188" customFormat="1" ht="13" customHeight="1">
      <c r="A95" s="184" t="s">
        <v>413</v>
      </c>
      <c r="B95" s="185" t="s">
        <v>58</v>
      </c>
      <c r="C95" s="184" t="s">
        <v>1059</v>
      </c>
      <c r="D95" s="186" t="s">
        <v>1873</v>
      </c>
      <c r="E95" s="187" t="str">
        <f t="shared" si="1"/>
        <v>LS013White19-21CM</v>
      </c>
      <c r="F95" s="184" t="s">
        <v>788</v>
      </c>
      <c r="G95" s="184">
        <v>135</v>
      </c>
      <c r="H95" s="184">
        <v>150</v>
      </c>
      <c r="I95" s="185">
        <f>VLOOKUP(A95,'[1]GRAND TOTAL'!$C:$H,6,FALSE)</f>
        <v>213</v>
      </c>
      <c r="J95" s="185"/>
      <c r="K95" s="185"/>
      <c r="L95" s="185"/>
      <c r="M95" s="185"/>
      <c r="N95" s="185"/>
      <c r="O95" s="185"/>
      <c r="P95" s="185"/>
      <c r="Q95" s="185"/>
      <c r="R95" s="185"/>
      <c r="S95" s="185"/>
      <c r="T95" s="185"/>
      <c r="U95" s="185"/>
      <c r="V95" s="185"/>
      <c r="W95" s="185"/>
      <c r="X95" s="185"/>
      <c r="Y95" s="185"/>
    </row>
    <row r="96" spans="1:25" s="188" customFormat="1" ht="13" customHeight="1">
      <c r="A96" s="184" t="s">
        <v>414</v>
      </c>
      <c r="B96" s="185" t="s">
        <v>58</v>
      </c>
      <c r="C96" s="184" t="s">
        <v>1060</v>
      </c>
      <c r="D96" s="186" t="s">
        <v>1872</v>
      </c>
      <c r="E96" s="187" t="str">
        <f t="shared" si="1"/>
        <v>LS013Apricot16-18CM</v>
      </c>
      <c r="F96" s="184" t="s">
        <v>789</v>
      </c>
      <c r="G96" s="184">
        <v>135</v>
      </c>
      <c r="H96" s="184">
        <v>150</v>
      </c>
      <c r="I96" s="185">
        <f>VLOOKUP(A96,'[1]GRAND TOTAL'!$C:$H,6,FALSE)</f>
        <v>80</v>
      </c>
      <c r="J96" s="185"/>
      <c r="K96" s="185"/>
      <c r="L96" s="185"/>
      <c r="M96" s="185"/>
      <c r="N96" s="185"/>
      <c r="O96" s="185"/>
      <c r="P96" s="185"/>
      <c r="Q96" s="185"/>
      <c r="R96" s="185"/>
      <c r="S96" s="185"/>
      <c r="T96" s="185"/>
      <c r="U96" s="185"/>
      <c r="V96" s="185"/>
      <c r="W96" s="185"/>
      <c r="X96" s="185"/>
      <c r="Y96" s="185"/>
    </row>
    <row r="97" spans="1:25" s="188" customFormat="1" ht="13" customHeight="1">
      <c r="A97" s="184" t="s">
        <v>415</v>
      </c>
      <c r="B97" s="185" t="s">
        <v>58</v>
      </c>
      <c r="C97" s="184" t="s">
        <v>1060</v>
      </c>
      <c r="D97" s="186" t="s">
        <v>1873</v>
      </c>
      <c r="E97" s="187" t="str">
        <f t="shared" si="1"/>
        <v>LS013Apricot19-21CM</v>
      </c>
      <c r="F97" s="184" t="s">
        <v>790</v>
      </c>
      <c r="G97" s="184">
        <v>135</v>
      </c>
      <c r="H97" s="184">
        <v>150</v>
      </c>
      <c r="I97" s="185">
        <f>VLOOKUP(A97,'[1]GRAND TOTAL'!$C:$H,6,FALSE)</f>
        <v>1</v>
      </c>
      <c r="J97" s="185"/>
      <c r="K97" s="185"/>
      <c r="L97" s="185"/>
      <c r="M97" s="185"/>
      <c r="N97" s="185"/>
      <c r="O97" s="185"/>
      <c r="P97" s="185"/>
      <c r="Q97" s="185"/>
      <c r="R97" s="185"/>
      <c r="S97" s="185"/>
      <c r="T97" s="185"/>
      <c r="U97" s="185"/>
      <c r="V97" s="185"/>
      <c r="W97" s="185"/>
      <c r="X97" s="185"/>
      <c r="Y97" s="185"/>
    </row>
    <row r="98" spans="1:25" s="188" customFormat="1" ht="13" customHeight="1">
      <c r="A98" s="184" t="s">
        <v>401</v>
      </c>
      <c r="B98" s="185" t="s">
        <v>59</v>
      </c>
      <c r="C98" s="184" t="s">
        <v>1047</v>
      </c>
      <c r="D98" s="186" t="s">
        <v>1874</v>
      </c>
      <c r="E98" s="187" t="str">
        <f t="shared" si="1"/>
        <v>LS014Gray23-25CM</v>
      </c>
      <c r="F98" s="184" t="s">
        <v>777</v>
      </c>
      <c r="G98" s="184">
        <v>160</v>
      </c>
      <c r="H98" s="184">
        <v>178</v>
      </c>
      <c r="I98" s="185">
        <f>VLOOKUP(A98,'[1]GRAND TOTAL'!$C:$H,6,FALSE)</f>
        <v>113</v>
      </c>
      <c r="J98" s="185"/>
      <c r="K98" s="185"/>
      <c r="L98" s="185"/>
      <c r="M98" s="185"/>
      <c r="N98" s="185"/>
      <c r="O98" s="185"/>
      <c r="P98" s="185"/>
      <c r="Q98" s="185"/>
      <c r="R98" s="185"/>
      <c r="S98" s="185"/>
      <c r="T98" s="185"/>
      <c r="U98" s="185"/>
      <c r="V98" s="185"/>
      <c r="W98" s="185"/>
      <c r="X98" s="185"/>
      <c r="Y98" s="185"/>
    </row>
    <row r="99" spans="1:25" s="188" customFormat="1" ht="13" customHeight="1">
      <c r="A99" s="184" t="s">
        <v>402</v>
      </c>
      <c r="B99" s="185" t="s">
        <v>59</v>
      </c>
      <c r="C99" s="184" t="s">
        <v>1047</v>
      </c>
      <c r="D99" s="186" t="s">
        <v>1875</v>
      </c>
      <c r="E99" s="187" t="str">
        <f t="shared" si="1"/>
        <v>LS014Gray25-27CM</v>
      </c>
      <c r="F99" s="184" t="s">
        <v>778</v>
      </c>
      <c r="G99" s="184">
        <v>160</v>
      </c>
      <c r="H99" s="184">
        <v>178</v>
      </c>
      <c r="I99" s="185">
        <f>VLOOKUP(A99,'[1]GRAND TOTAL'!$C:$H,6,FALSE)</f>
        <v>194</v>
      </c>
      <c r="J99" s="185"/>
      <c r="K99" s="185"/>
      <c r="L99" s="185"/>
      <c r="M99" s="185"/>
      <c r="N99" s="185"/>
      <c r="O99" s="185"/>
      <c r="P99" s="185"/>
      <c r="Q99" s="185"/>
      <c r="R99" s="185"/>
      <c r="S99" s="185"/>
      <c r="T99" s="185"/>
      <c r="U99" s="185"/>
      <c r="V99" s="185"/>
      <c r="W99" s="185"/>
      <c r="X99" s="185"/>
      <c r="Y99" s="185"/>
    </row>
    <row r="100" spans="1:25" s="188" customFormat="1" ht="13" customHeight="1">
      <c r="A100" s="184" t="s">
        <v>403</v>
      </c>
      <c r="B100" s="185" t="s">
        <v>59</v>
      </c>
      <c r="C100" s="184" t="s">
        <v>1050</v>
      </c>
      <c r="D100" s="186" t="s">
        <v>1874</v>
      </c>
      <c r="E100" s="187" t="str">
        <f t="shared" si="1"/>
        <v>LS014Black23-25CM</v>
      </c>
      <c r="F100" s="184" t="s">
        <v>779</v>
      </c>
      <c r="G100" s="184">
        <v>160</v>
      </c>
      <c r="H100" s="184">
        <v>178</v>
      </c>
      <c r="I100" s="185">
        <f>VLOOKUP(A100,'[1]GRAND TOTAL'!$C:$H,6,FALSE)</f>
        <v>294</v>
      </c>
      <c r="J100" s="185"/>
      <c r="K100" s="185"/>
      <c r="L100" s="185"/>
      <c r="M100" s="185"/>
      <c r="N100" s="185"/>
      <c r="O100" s="185"/>
      <c r="P100" s="185"/>
      <c r="Q100" s="185"/>
      <c r="R100" s="185"/>
      <c r="S100" s="185"/>
      <c r="T100" s="185"/>
      <c r="U100" s="185"/>
      <c r="V100" s="185"/>
      <c r="W100" s="185"/>
      <c r="X100" s="185"/>
      <c r="Y100" s="185"/>
    </row>
    <row r="101" spans="1:25" s="188" customFormat="1" ht="13" customHeight="1">
      <c r="A101" s="184" t="s">
        <v>404</v>
      </c>
      <c r="B101" s="185" t="s">
        <v>59</v>
      </c>
      <c r="C101" s="184" t="s">
        <v>1050</v>
      </c>
      <c r="D101" s="186" t="s">
        <v>1875</v>
      </c>
      <c r="E101" s="187" t="str">
        <f t="shared" si="1"/>
        <v>LS014Black25-27CM</v>
      </c>
      <c r="F101" s="184" t="s">
        <v>780</v>
      </c>
      <c r="G101" s="184">
        <v>160</v>
      </c>
      <c r="H101" s="184">
        <v>178</v>
      </c>
      <c r="I101" s="185">
        <f>VLOOKUP(A101,'[1]GRAND TOTAL'!$C:$H,6,FALSE)</f>
        <v>278</v>
      </c>
      <c r="J101" s="185"/>
      <c r="K101" s="185"/>
      <c r="L101" s="185"/>
      <c r="M101" s="185"/>
      <c r="N101" s="185"/>
      <c r="O101" s="185"/>
      <c r="P101" s="185"/>
      <c r="Q101" s="185"/>
      <c r="R101" s="185"/>
      <c r="S101" s="185"/>
      <c r="T101" s="185"/>
      <c r="U101" s="185"/>
      <c r="V101" s="185"/>
      <c r="W101" s="185"/>
      <c r="X101" s="185"/>
      <c r="Y101" s="185"/>
    </row>
    <row r="102" spans="1:25" s="188" customFormat="1" ht="13" customHeight="1">
      <c r="A102" s="184" t="s">
        <v>309</v>
      </c>
      <c r="B102" s="185" t="s">
        <v>310</v>
      </c>
      <c r="C102" s="184"/>
      <c r="D102" s="186"/>
      <c r="E102" s="187" t="str">
        <f t="shared" si="1"/>
        <v>NE013</v>
      </c>
      <c r="F102" s="184" t="s">
        <v>311</v>
      </c>
      <c r="G102" s="184">
        <v>585</v>
      </c>
      <c r="H102" s="184">
        <v>650</v>
      </c>
      <c r="I102" s="185">
        <f>VLOOKUP(A102,'[1]GRAND TOTAL'!$C:$H,6,FALSE)</f>
        <v>1</v>
      </c>
      <c r="J102" s="185"/>
      <c r="K102" s="185"/>
      <c r="L102" s="185"/>
      <c r="M102" s="185"/>
      <c r="N102" s="185"/>
      <c r="O102" s="185"/>
      <c r="P102" s="185"/>
      <c r="Q102" s="185"/>
      <c r="R102" s="185"/>
      <c r="S102" s="185"/>
      <c r="T102" s="185"/>
      <c r="U102" s="185"/>
      <c r="V102" s="185"/>
      <c r="W102" s="185"/>
      <c r="X102" s="185"/>
      <c r="Y102" s="185"/>
    </row>
    <row r="103" spans="1:25" s="188" customFormat="1" ht="13" customHeight="1">
      <c r="A103" s="184" t="s">
        <v>1031</v>
      </c>
      <c r="B103" s="185" t="s">
        <v>1034</v>
      </c>
      <c r="C103" s="184"/>
      <c r="D103" s="186"/>
      <c r="E103" s="187" t="str">
        <f t="shared" si="1"/>
        <v>NS0016</v>
      </c>
      <c r="F103" s="184" t="s">
        <v>950</v>
      </c>
      <c r="G103" s="184">
        <v>30</v>
      </c>
      <c r="H103" s="184">
        <v>33</v>
      </c>
      <c r="I103" s="185">
        <f>VLOOKUP(A103,'[1]GRAND TOTAL'!$C:$H,6,FALSE)</f>
        <v>574</v>
      </c>
      <c r="J103" s="185"/>
      <c r="K103" s="185"/>
      <c r="L103" s="185"/>
      <c r="M103" s="185"/>
      <c r="N103" s="185"/>
      <c r="O103" s="185"/>
      <c r="P103" s="185"/>
      <c r="Q103" s="185"/>
      <c r="R103" s="185"/>
      <c r="S103" s="185"/>
      <c r="T103" s="185"/>
      <c r="U103" s="185"/>
      <c r="V103" s="185"/>
      <c r="W103" s="185"/>
      <c r="X103" s="185"/>
      <c r="Y103" s="185"/>
    </row>
    <row r="104" spans="1:25" s="188" customFormat="1" ht="13" customHeight="1">
      <c r="A104" s="184" t="s">
        <v>417</v>
      </c>
      <c r="B104" s="185" t="s">
        <v>60</v>
      </c>
      <c r="C104" s="184"/>
      <c r="D104" s="186"/>
      <c r="E104" s="187" t="str">
        <f t="shared" si="1"/>
        <v>NS005</v>
      </c>
      <c r="F104" s="184" t="s">
        <v>1027</v>
      </c>
      <c r="G104" s="184">
        <v>120</v>
      </c>
      <c r="H104" s="184">
        <v>133</v>
      </c>
      <c r="I104" s="185">
        <f>VLOOKUP(A104,'[1]GRAND TOTAL'!$C:$H,6,FALSE)</f>
        <v>260</v>
      </c>
      <c r="J104" s="185"/>
      <c r="K104" s="185"/>
      <c r="L104" s="185"/>
      <c r="M104" s="185"/>
      <c r="N104" s="185"/>
      <c r="O104" s="185"/>
      <c r="P104" s="185"/>
      <c r="Q104" s="185"/>
      <c r="R104" s="185"/>
      <c r="S104" s="185"/>
      <c r="T104" s="185"/>
      <c r="U104" s="185"/>
      <c r="V104" s="185"/>
      <c r="W104" s="185"/>
      <c r="X104" s="185"/>
      <c r="Y104" s="185"/>
    </row>
    <row r="105" spans="1:25" s="188" customFormat="1" ht="13" customHeight="1">
      <c r="A105" s="184" t="s">
        <v>1028</v>
      </c>
      <c r="B105" s="185" t="s">
        <v>1035</v>
      </c>
      <c r="C105" s="184"/>
      <c r="D105" s="186"/>
      <c r="E105" s="187" t="str">
        <f t="shared" si="1"/>
        <v>NS006</v>
      </c>
      <c r="F105" s="184" t="s">
        <v>792</v>
      </c>
      <c r="G105" s="184">
        <v>100</v>
      </c>
      <c r="H105" s="184">
        <v>111</v>
      </c>
      <c r="I105" s="185">
        <f>VLOOKUP(A105,'[1]GRAND TOTAL'!$C:$H,6,FALSE)</f>
        <v>146</v>
      </c>
      <c r="J105" s="185"/>
      <c r="K105" s="185"/>
      <c r="L105" s="185"/>
      <c r="M105" s="185"/>
      <c r="N105" s="185"/>
      <c r="O105" s="185"/>
      <c r="P105" s="185"/>
      <c r="Q105" s="185"/>
      <c r="R105" s="185"/>
      <c r="S105" s="185"/>
      <c r="T105" s="185"/>
      <c r="U105" s="185"/>
      <c r="V105" s="185"/>
      <c r="W105" s="185"/>
      <c r="X105" s="185"/>
      <c r="Y105" s="185"/>
    </row>
    <row r="106" spans="1:25" s="188" customFormat="1" ht="13" customHeight="1">
      <c r="A106" s="184" t="s">
        <v>1029</v>
      </c>
      <c r="B106" s="185" t="s">
        <v>1036</v>
      </c>
      <c r="C106" s="184"/>
      <c r="D106" s="186"/>
      <c r="E106" s="187" t="str">
        <f t="shared" si="1"/>
        <v>NS007</v>
      </c>
      <c r="F106" s="184" t="s">
        <v>784</v>
      </c>
      <c r="G106" s="184">
        <v>175</v>
      </c>
      <c r="H106" s="184">
        <v>194</v>
      </c>
      <c r="I106" s="185">
        <f>VLOOKUP(A106,'[1]GRAND TOTAL'!$C:$H,6,FALSE)</f>
        <v>1129</v>
      </c>
      <c r="J106" s="185"/>
      <c r="K106" s="185"/>
      <c r="L106" s="185"/>
      <c r="M106" s="185"/>
      <c r="N106" s="185"/>
      <c r="O106" s="185"/>
      <c r="P106" s="185"/>
      <c r="Q106" s="185"/>
      <c r="R106" s="185"/>
      <c r="S106" s="185"/>
      <c r="T106" s="185"/>
      <c r="U106" s="185"/>
      <c r="V106" s="185"/>
      <c r="W106" s="185"/>
      <c r="X106" s="185"/>
      <c r="Y106" s="185"/>
    </row>
    <row r="107" spans="1:25" s="188" customFormat="1" ht="13" customHeight="1">
      <c r="A107" s="184" t="s">
        <v>1030</v>
      </c>
      <c r="B107" s="185" t="s">
        <v>1037</v>
      </c>
      <c r="C107" s="184"/>
      <c r="D107" s="186"/>
      <c r="E107" s="187" t="str">
        <f t="shared" si="1"/>
        <v>NS008</v>
      </c>
      <c r="F107" s="184" t="s">
        <v>1027</v>
      </c>
      <c r="G107" s="184">
        <v>140</v>
      </c>
      <c r="H107" s="184">
        <v>156</v>
      </c>
      <c r="I107" s="185">
        <f>VLOOKUP(A107,'[1]GRAND TOTAL'!$C:$H,6,FALSE)</f>
        <v>384</v>
      </c>
      <c r="J107" s="185"/>
      <c r="K107" s="185"/>
      <c r="L107" s="185"/>
      <c r="M107" s="185"/>
      <c r="N107" s="185"/>
      <c r="O107" s="185"/>
      <c r="P107" s="185"/>
      <c r="Q107" s="185"/>
      <c r="R107" s="185"/>
      <c r="S107" s="185"/>
      <c r="T107" s="185"/>
      <c r="U107" s="185"/>
      <c r="V107" s="185"/>
      <c r="W107" s="185"/>
      <c r="X107" s="185"/>
      <c r="Y107" s="185"/>
    </row>
    <row r="108" spans="1:25" s="188" customFormat="1" ht="13" customHeight="1">
      <c r="A108" s="184" t="s">
        <v>212</v>
      </c>
      <c r="B108" s="185" t="s">
        <v>213</v>
      </c>
      <c r="C108" s="184" t="s">
        <v>1046</v>
      </c>
      <c r="D108" s="186" t="s">
        <v>183</v>
      </c>
      <c r="E108" s="187" t="str">
        <f t="shared" si="1"/>
        <v>OC005BlueLL</v>
      </c>
      <c r="F108" s="184" t="s">
        <v>1911</v>
      </c>
      <c r="G108" s="184">
        <v>1350</v>
      </c>
      <c r="H108" s="184">
        <v>1500</v>
      </c>
      <c r="I108" s="185">
        <f>VLOOKUP(A108,'[1]GRAND TOTAL'!$C:$H,6,FALSE)</f>
        <v>1</v>
      </c>
      <c r="J108" s="185"/>
      <c r="K108" s="185"/>
      <c r="L108" s="185"/>
      <c r="M108" s="185"/>
      <c r="N108" s="185"/>
      <c r="O108" s="185"/>
      <c r="P108" s="185"/>
      <c r="Q108" s="185"/>
      <c r="R108" s="185"/>
      <c r="S108" s="185"/>
      <c r="T108" s="185"/>
      <c r="U108" s="185"/>
      <c r="V108" s="185"/>
      <c r="W108" s="185"/>
      <c r="X108" s="185"/>
      <c r="Y108" s="185"/>
    </row>
    <row r="109" spans="1:25" s="188" customFormat="1" ht="13" customHeight="1">
      <c r="A109" s="184" t="s">
        <v>214</v>
      </c>
      <c r="B109" s="185" t="s">
        <v>213</v>
      </c>
      <c r="C109" s="184" t="s">
        <v>1050</v>
      </c>
      <c r="D109" s="186" t="s">
        <v>183</v>
      </c>
      <c r="E109" s="187" t="str">
        <f t="shared" si="1"/>
        <v>OC005BlackLL</v>
      </c>
      <c r="F109" s="184" t="s">
        <v>1912</v>
      </c>
      <c r="G109" s="184">
        <v>1350</v>
      </c>
      <c r="H109" s="184">
        <v>1500</v>
      </c>
      <c r="I109" s="185">
        <f>VLOOKUP(A109,'[1]GRAND TOTAL'!$C:$H,6,FALSE)</f>
        <v>2</v>
      </c>
      <c r="J109" s="185"/>
      <c r="K109" s="185"/>
      <c r="L109" s="185"/>
      <c r="M109" s="185"/>
      <c r="N109" s="185"/>
      <c r="O109" s="185"/>
      <c r="P109" s="185"/>
      <c r="Q109" s="185"/>
      <c r="R109" s="185"/>
      <c r="S109" s="185"/>
      <c r="T109" s="185"/>
      <c r="U109" s="185"/>
      <c r="V109" s="185"/>
      <c r="W109" s="185"/>
      <c r="X109" s="185"/>
      <c r="Y109" s="185"/>
    </row>
    <row r="110" spans="1:25" s="188" customFormat="1" ht="13" customHeight="1">
      <c r="A110" s="184" t="s">
        <v>198</v>
      </c>
      <c r="B110" s="185" t="s">
        <v>199</v>
      </c>
      <c r="C110" s="184" t="s">
        <v>1050</v>
      </c>
      <c r="D110" s="186" t="s">
        <v>183</v>
      </c>
      <c r="E110" s="187" t="str">
        <f t="shared" si="1"/>
        <v>OC009BlackLL</v>
      </c>
      <c r="F110" s="184" t="s">
        <v>617</v>
      </c>
      <c r="G110" s="184">
        <v>1645</v>
      </c>
      <c r="H110" s="184">
        <v>1828</v>
      </c>
      <c r="I110" s="185">
        <f>VLOOKUP(A110,'[1]GRAND TOTAL'!$C:$H,6,FALSE)</f>
        <v>27</v>
      </c>
      <c r="J110" s="185"/>
      <c r="K110" s="185"/>
      <c r="L110" s="185"/>
      <c r="M110" s="185"/>
      <c r="N110" s="185"/>
      <c r="O110" s="185"/>
      <c r="P110" s="185"/>
      <c r="Q110" s="185"/>
      <c r="R110" s="185"/>
      <c r="S110" s="185"/>
      <c r="T110" s="185"/>
      <c r="U110" s="185"/>
      <c r="V110" s="185"/>
      <c r="W110" s="185"/>
      <c r="X110" s="185"/>
      <c r="Y110" s="185"/>
    </row>
    <row r="111" spans="1:25" s="188" customFormat="1" ht="13" customHeight="1">
      <c r="A111" s="184" t="s">
        <v>200</v>
      </c>
      <c r="B111" s="185" t="s">
        <v>199</v>
      </c>
      <c r="C111" s="184" t="s">
        <v>1048</v>
      </c>
      <c r="D111" s="186" t="s">
        <v>183</v>
      </c>
      <c r="E111" s="187" t="str">
        <f t="shared" si="1"/>
        <v>OC009PurpleLL</v>
      </c>
      <c r="F111" s="184" t="s">
        <v>618</v>
      </c>
      <c r="G111" s="184">
        <v>1645</v>
      </c>
      <c r="H111" s="184">
        <v>1828</v>
      </c>
      <c r="I111" s="185">
        <f>VLOOKUP(A111,'[1]GRAND TOTAL'!$C:$H,6,FALSE)</f>
        <v>7</v>
      </c>
      <c r="J111" s="185"/>
      <c r="K111" s="185"/>
      <c r="L111" s="185"/>
      <c r="M111" s="185"/>
      <c r="N111" s="185"/>
      <c r="O111" s="185"/>
      <c r="P111" s="185"/>
      <c r="Q111" s="185"/>
      <c r="R111" s="185"/>
      <c r="S111" s="185"/>
      <c r="T111" s="185"/>
      <c r="U111" s="185"/>
      <c r="V111" s="185"/>
      <c r="W111" s="185"/>
      <c r="X111" s="185"/>
      <c r="Y111" s="185"/>
    </row>
    <row r="112" spans="1:25" s="188" customFormat="1" ht="13" customHeight="1">
      <c r="A112" s="184" t="s">
        <v>224</v>
      </c>
      <c r="B112" s="185" t="s">
        <v>61</v>
      </c>
      <c r="C112" s="184" t="s">
        <v>1088</v>
      </c>
      <c r="D112" s="186" t="s">
        <v>183</v>
      </c>
      <c r="E112" s="187" t="str">
        <f t="shared" si="1"/>
        <v>OC012PeachLL</v>
      </c>
      <c r="F112" s="184" t="s">
        <v>639</v>
      </c>
      <c r="G112" s="184">
        <v>1235</v>
      </c>
      <c r="H112" s="184">
        <v>1372</v>
      </c>
      <c r="I112" s="185">
        <f>VLOOKUP(A112,'[1]GRAND TOTAL'!$C:$H,6,FALSE)</f>
        <v>8</v>
      </c>
      <c r="J112" s="185"/>
      <c r="K112" s="185"/>
      <c r="L112" s="185"/>
      <c r="M112" s="185"/>
      <c r="N112" s="185"/>
      <c r="O112" s="185"/>
      <c r="P112" s="185"/>
      <c r="Q112" s="185"/>
      <c r="R112" s="185"/>
      <c r="S112" s="185"/>
      <c r="T112" s="185"/>
      <c r="U112" s="185"/>
      <c r="V112" s="185"/>
      <c r="W112" s="185"/>
      <c r="X112" s="185"/>
      <c r="Y112" s="185"/>
    </row>
    <row r="113" spans="1:25" s="188" customFormat="1" ht="13" customHeight="1">
      <c r="A113" s="184" t="s">
        <v>217</v>
      </c>
      <c r="B113" s="185" t="s">
        <v>218</v>
      </c>
      <c r="C113" s="184" t="s">
        <v>1093</v>
      </c>
      <c r="D113" s="186" t="s">
        <v>183</v>
      </c>
      <c r="E113" s="187" t="str">
        <f t="shared" si="1"/>
        <v>OC013Aqua BlueLL</v>
      </c>
      <c r="F113" s="184" t="s">
        <v>633</v>
      </c>
      <c r="G113" s="184">
        <v>1340</v>
      </c>
      <c r="H113" s="184">
        <v>1489</v>
      </c>
      <c r="I113" s="185">
        <f>VLOOKUP(A113,'[1]GRAND TOTAL'!$C:$H,6,FALSE)</f>
        <v>5</v>
      </c>
      <c r="J113" s="185"/>
      <c r="K113" s="185"/>
      <c r="L113" s="185"/>
      <c r="M113" s="185"/>
      <c r="N113" s="185"/>
      <c r="O113" s="185"/>
      <c r="P113" s="185"/>
      <c r="Q113" s="185"/>
      <c r="R113" s="185"/>
      <c r="S113" s="185"/>
      <c r="T113" s="185"/>
      <c r="U113" s="185"/>
      <c r="V113" s="185"/>
      <c r="W113" s="185"/>
      <c r="X113" s="185"/>
      <c r="Y113" s="185"/>
    </row>
    <row r="114" spans="1:25" s="188" customFormat="1" ht="13" customHeight="1">
      <c r="A114" s="184" t="s">
        <v>172</v>
      </c>
      <c r="B114" s="185" t="s">
        <v>62</v>
      </c>
      <c r="C114" s="184" t="s">
        <v>1050</v>
      </c>
      <c r="D114" s="186">
        <v>38</v>
      </c>
      <c r="E114" s="187" t="str">
        <f t="shared" si="1"/>
        <v>OC016Black38</v>
      </c>
      <c r="F114" s="184" t="s">
        <v>599</v>
      </c>
      <c r="G114" s="184">
        <v>3915</v>
      </c>
      <c r="H114" s="184">
        <v>4350</v>
      </c>
      <c r="I114" s="185">
        <f>VLOOKUP(A114,'[1]GRAND TOTAL'!$C:$H,6,FALSE)</f>
        <v>3</v>
      </c>
      <c r="J114" s="185"/>
      <c r="K114" s="185"/>
      <c r="L114" s="185"/>
      <c r="M114" s="185"/>
      <c r="N114" s="185"/>
      <c r="O114" s="185"/>
      <c r="P114" s="185"/>
      <c r="Q114" s="185"/>
      <c r="R114" s="185"/>
      <c r="S114" s="185"/>
      <c r="T114" s="185"/>
      <c r="U114" s="185"/>
      <c r="V114" s="185"/>
      <c r="W114" s="185"/>
      <c r="X114" s="185"/>
      <c r="Y114" s="185"/>
    </row>
    <row r="115" spans="1:25" s="188" customFormat="1" ht="13" customHeight="1">
      <c r="A115" s="184" t="s">
        <v>170</v>
      </c>
      <c r="B115" s="185" t="s">
        <v>62</v>
      </c>
      <c r="C115" s="184" t="s">
        <v>1050</v>
      </c>
      <c r="D115" s="186">
        <v>40</v>
      </c>
      <c r="E115" s="187" t="str">
        <f t="shared" si="1"/>
        <v>OC016Black40</v>
      </c>
      <c r="F115" s="184" t="s">
        <v>597</v>
      </c>
      <c r="G115" s="184">
        <v>3990</v>
      </c>
      <c r="H115" s="184">
        <v>4433</v>
      </c>
      <c r="I115" s="185">
        <f>VLOOKUP(A115,'[1]GRAND TOTAL'!$C:$H,6,FALSE)</f>
        <v>34</v>
      </c>
      <c r="J115" s="185"/>
      <c r="K115" s="185"/>
      <c r="L115" s="185"/>
      <c r="M115" s="185"/>
      <c r="N115" s="185"/>
      <c r="O115" s="185"/>
      <c r="P115" s="185"/>
      <c r="Q115" s="185"/>
      <c r="R115" s="185"/>
      <c r="S115" s="185"/>
      <c r="T115" s="185"/>
      <c r="U115" s="185"/>
      <c r="V115" s="185"/>
      <c r="W115" s="185"/>
      <c r="X115" s="185"/>
      <c r="Y115" s="185"/>
    </row>
    <row r="116" spans="1:25" s="188" customFormat="1" ht="13" customHeight="1">
      <c r="A116" s="184" t="s">
        <v>171</v>
      </c>
      <c r="B116" s="185" t="s">
        <v>62</v>
      </c>
      <c r="C116" s="184" t="s">
        <v>1050</v>
      </c>
      <c r="D116" s="186">
        <v>42</v>
      </c>
      <c r="E116" s="187" t="str">
        <f t="shared" si="1"/>
        <v>OC016Black42</v>
      </c>
      <c r="F116" s="184" t="s">
        <v>598</v>
      </c>
      <c r="G116" s="184">
        <v>3990</v>
      </c>
      <c r="H116" s="184">
        <v>4433</v>
      </c>
      <c r="I116" s="185">
        <f>VLOOKUP(A116,'[1]GRAND TOTAL'!$C:$H,6,FALSE)</f>
        <v>42</v>
      </c>
      <c r="J116" s="185"/>
      <c r="K116" s="185"/>
      <c r="L116" s="185"/>
      <c r="M116" s="185"/>
      <c r="N116" s="185"/>
      <c r="O116" s="185"/>
      <c r="P116" s="185"/>
      <c r="Q116" s="185"/>
      <c r="R116" s="185"/>
      <c r="S116" s="185"/>
      <c r="T116" s="185"/>
      <c r="U116" s="185"/>
      <c r="V116" s="185"/>
      <c r="W116" s="185"/>
      <c r="X116" s="185"/>
      <c r="Y116" s="185"/>
    </row>
    <row r="117" spans="1:25" s="188" customFormat="1" ht="13" customHeight="1">
      <c r="A117" s="184" t="s">
        <v>169</v>
      </c>
      <c r="B117" s="185" t="s">
        <v>62</v>
      </c>
      <c r="C117" s="184" t="s">
        <v>1050</v>
      </c>
      <c r="D117" s="186">
        <v>44</v>
      </c>
      <c r="E117" s="187" t="str">
        <f t="shared" si="1"/>
        <v>OC016Black44</v>
      </c>
      <c r="F117" s="184" t="s">
        <v>596</v>
      </c>
      <c r="G117" s="184">
        <v>4065</v>
      </c>
      <c r="H117" s="184">
        <v>4517</v>
      </c>
      <c r="I117" s="185">
        <f>VLOOKUP(A117,'[1]GRAND TOTAL'!$C:$H,6,FALSE)</f>
        <v>15</v>
      </c>
      <c r="J117" s="185"/>
      <c r="K117" s="185"/>
      <c r="L117" s="185"/>
      <c r="M117" s="185"/>
      <c r="N117" s="185"/>
      <c r="O117" s="185"/>
      <c r="P117" s="185"/>
      <c r="Q117" s="185"/>
      <c r="R117" s="185"/>
      <c r="S117" s="185"/>
      <c r="T117" s="185"/>
      <c r="U117" s="185"/>
      <c r="V117" s="185"/>
      <c r="W117" s="185"/>
      <c r="X117" s="185"/>
      <c r="Y117" s="185"/>
    </row>
    <row r="118" spans="1:25" s="188" customFormat="1" ht="13" customHeight="1">
      <c r="A118" s="184" t="s">
        <v>166</v>
      </c>
      <c r="B118" s="185" t="s">
        <v>63</v>
      </c>
      <c r="C118" s="184" t="s">
        <v>1050</v>
      </c>
      <c r="D118" s="186">
        <v>48</v>
      </c>
      <c r="E118" s="187" t="str">
        <f t="shared" si="1"/>
        <v>OC017Black48</v>
      </c>
      <c r="F118" s="184" t="s">
        <v>594</v>
      </c>
      <c r="G118" s="184">
        <v>4250</v>
      </c>
      <c r="H118" s="184">
        <v>4722</v>
      </c>
      <c r="I118" s="185">
        <f>VLOOKUP(A118,'[1]GRAND TOTAL'!$C:$H,6,FALSE)</f>
        <v>11</v>
      </c>
      <c r="J118" s="185"/>
      <c r="K118" s="185"/>
      <c r="L118" s="185"/>
      <c r="M118" s="185"/>
      <c r="N118" s="185"/>
      <c r="O118" s="185"/>
      <c r="P118" s="185"/>
      <c r="Q118" s="185"/>
      <c r="R118" s="185"/>
      <c r="S118" s="185"/>
      <c r="T118" s="185"/>
      <c r="U118" s="185"/>
      <c r="V118" s="185"/>
      <c r="W118" s="185"/>
      <c r="X118" s="185"/>
      <c r="Y118" s="185"/>
    </row>
    <row r="119" spans="1:25" s="188" customFormat="1" ht="13" customHeight="1">
      <c r="A119" s="184" t="s">
        <v>167</v>
      </c>
      <c r="B119" s="185" t="s">
        <v>63</v>
      </c>
      <c r="C119" s="184" t="s">
        <v>1050</v>
      </c>
      <c r="D119" s="186" t="s">
        <v>168</v>
      </c>
      <c r="E119" s="187" t="str">
        <f t="shared" si="1"/>
        <v>OC017Black48W</v>
      </c>
      <c r="F119" s="184" t="s">
        <v>595</v>
      </c>
      <c r="G119" s="184">
        <v>4250</v>
      </c>
      <c r="H119" s="184">
        <v>4722</v>
      </c>
      <c r="I119" s="185">
        <f>VLOOKUP(A119,'[1]GRAND TOTAL'!$C:$H,6,FALSE)</f>
        <v>5</v>
      </c>
      <c r="J119" s="185"/>
      <c r="K119" s="185"/>
      <c r="L119" s="185"/>
      <c r="M119" s="185"/>
      <c r="N119" s="185"/>
      <c r="O119" s="185"/>
      <c r="P119" s="185"/>
      <c r="Q119" s="185"/>
      <c r="R119" s="185"/>
      <c r="S119" s="185"/>
      <c r="T119" s="185"/>
      <c r="U119" s="185"/>
      <c r="V119" s="185"/>
      <c r="W119" s="185"/>
      <c r="X119" s="185"/>
      <c r="Y119" s="185"/>
    </row>
    <row r="120" spans="1:25" s="188" customFormat="1" ht="13" customHeight="1">
      <c r="A120" s="184" t="s">
        <v>184</v>
      </c>
      <c r="B120" s="185" t="s">
        <v>64</v>
      </c>
      <c r="C120" s="184" t="s">
        <v>1050</v>
      </c>
      <c r="D120" s="186" t="s">
        <v>185</v>
      </c>
      <c r="E120" s="187" t="str">
        <f t="shared" si="1"/>
        <v>OC018BlackM</v>
      </c>
      <c r="F120" s="184" t="s">
        <v>606</v>
      </c>
      <c r="G120" s="184">
        <v>2240</v>
      </c>
      <c r="H120" s="184">
        <v>2489</v>
      </c>
      <c r="I120" s="185">
        <f>VLOOKUP(A120,'[1]GRAND TOTAL'!$C:$H,6,FALSE)</f>
        <v>1</v>
      </c>
      <c r="J120" s="185"/>
      <c r="K120" s="185"/>
      <c r="L120" s="185"/>
      <c r="M120" s="185"/>
      <c r="N120" s="185"/>
      <c r="O120" s="185"/>
      <c r="P120" s="185"/>
      <c r="Q120" s="185"/>
      <c r="R120" s="185"/>
      <c r="S120" s="185"/>
      <c r="T120" s="185"/>
      <c r="U120" s="185"/>
      <c r="V120" s="185"/>
      <c r="W120" s="185"/>
      <c r="X120" s="185"/>
      <c r="Y120" s="185"/>
    </row>
    <row r="121" spans="1:25" s="188" customFormat="1" ht="13" customHeight="1">
      <c r="A121" s="184" t="s">
        <v>180</v>
      </c>
      <c r="B121" s="185" t="s">
        <v>64</v>
      </c>
      <c r="C121" s="184" t="s">
        <v>1050</v>
      </c>
      <c r="D121" s="186" t="s">
        <v>181</v>
      </c>
      <c r="E121" s="187" t="str">
        <f t="shared" si="1"/>
        <v>OC018BlackL</v>
      </c>
      <c r="F121" s="184" t="s">
        <v>604</v>
      </c>
      <c r="G121" s="184">
        <v>2315</v>
      </c>
      <c r="H121" s="184">
        <v>2572</v>
      </c>
      <c r="I121" s="185">
        <f>VLOOKUP(A121,'[1]GRAND TOTAL'!$C:$H,6,FALSE)</f>
        <v>2</v>
      </c>
      <c r="J121" s="185"/>
      <c r="K121" s="185"/>
      <c r="L121" s="185"/>
      <c r="M121" s="185"/>
      <c r="N121" s="185"/>
      <c r="O121" s="185"/>
      <c r="P121" s="185"/>
      <c r="Q121" s="185"/>
      <c r="R121" s="185"/>
      <c r="S121" s="185"/>
      <c r="T121" s="185"/>
      <c r="U121" s="185"/>
      <c r="V121" s="185"/>
      <c r="W121" s="185"/>
      <c r="X121" s="185"/>
      <c r="Y121" s="185"/>
    </row>
    <row r="122" spans="1:25" s="188" customFormat="1" ht="13" customHeight="1">
      <c r="A122" s="184" t="s">
        <v>182</v>
      </c>
      <c r="B122" s="185" t="s">
        <v>64</v>
      </c>
      <c r="C122" s="184" t="s">
        <v>1050</v>
      </c>
      <c r="D122" s="186" t="s">
        <v>183</v>
      </c>
      <c r="E122" s="187" t="str">
        <f t="shared" si="1"/>
        <v>OC018BlackLL</v>
      </c>
      <c r="F122" s="184" t="s">
        <v>605</v>
      </c>
      <c r="G122" s="184">
        <v>2315</v>
      </c>
      <c r="H122" s="184">
        <v>2572</v>
      </c>
      <c r="I122" s="185">
        <f>VLOOKUP(A122,'[1]GRAND TOTAL'!$C:$H,6,FALSE)</f>
        <v>16</v>
      </c>
      <c r="J122" s="185"/>
      <c r="K122" s="185"/>
      <c r="L122" s="185"/>
      <c r="M122" s="185"/>
      <c r="N122" s="185"/>
      <c r="O122" s="185"/>
      <c r="P122" s="185"/>
      <c r="Q122" s="185"/>
      <c r="R122" s="185"/>
      <c r="S122" s="185"/>
      <c r="T122" s="185"/>
      <c r="U122" s="185"/>
      <c r="V122" s="185"/>
      <c r="W122" s="185"/>
      <c r="X122" s="185"/>
      <c r="Y122" s="185"/>
    </row>
    <row r="123" spans="1:25" s="188" customFormat="1" ht="13" customHeight="1">
      <c r="A123" s="184" t="s">
        <v>178</v>
      </c>
      <c r="B123" s="185" t="s">
        <v>64</v>
      </c>
      <c r="C123" s="184" t="s">
        <v>1050</v>
      </c>
      <c r="D123" s="186" t="s">
        <v>179</v>
      </c>
      <c r="E123" s="187" t="str">
        <f t="shared" si="1"/>
        <v>OC018Black3L</v>
      </c>
      <c r="F123" s="184" t="s">
        <v>603</v>
      </c>
      <c r="G123" s="184">
        <v>2390</v>
      </c>
      <c r="H123" s="184">
        <v>2656</v>
      </c>
      <c r="I123" s="185">
        <f>VLOOKUP(A123,'[1]GRAND TOTAL'!$C:$H,6,FALSE)</f>
        <v>9</v>
      </c>
      <c r="J123" s="185"/>
      <c r="K123" s="185"/>
      <c r="L123" s="185"/>
      <c r="M123" s="185"/>
      <c r="N123" s="185"/>
      <c r="O123" s="185"/>
      <c r="P123" s="185"/>
      <c r="Q123" s="185"/>
      <c r="R123" s="185"/>
      <c r="S123" s="185"/>
      <c r="T123" s="185"/>
      <c r="U123" s="185"/>
      <c r="V123" s="185"/>
      <c r="W123" s="185"/>
      <c r="X123" s="185"/>
      <c r="Y123" s="185"/>
    </row>
    <row r="124" spans="1:25" s="188" customFormat="1" ht="13" customHeight="1">
      <c r="A124" s="184" t="s">
        <v>227</v>
      </c>
      <c r="B124" s="185" t="s">
        <v>65</v>
      </c>
      <c r="C124" s="184" t="s">
        <v>1170</v>
      </c>
      <c r="D124" s="186" t="s">
        <v>228</v>
      </c>
      <c r="E124" s="187" t="str">
        <f t="shared" si="1"/>
        <v>OC020MagentaXS</v>
      </c>
      <c r="F124" s="184" t="s">
        <v>642</v>
      </c>
      <c r="G124" s="184">
        <v>1170</v>
      </c>
      <c r="H124" s="184">
        <v>1300</v>
      </c>
      <c r="I124" s="185">
        <f>VLOOKUP(A124,'[1]GRAND TOTAL'!$C:$H,6,FALSE)</f>
        <v>7</v>
      </c>
      <c r="J124" s="185"/>
      <c r="K124" s="185"/>
      <c r="L124" s="185"/>
      <c r="M124" s="185"/>
      <c r="N124" s="185"/>
      <c r="O124" s="185"/>
      <c r="P124" s="185"/>
      <c r="Q124" s="185"/>
      <c r="R124" s="185"/>
      <c r="S124" s="185"/>
      <c r="T124" s="185"/>
      <c r="U124" s="185"/>
      <c r="V124" s="185"/>
      <c r="W124" s="185"/>
      <c r="X124" s="185"/>
      <c r="Y124" s="185"/>
    </row>
    <row r="125" spans="1:25" s="188" customFormat="1" ht="13" customHeight="1">
      <c r="A125" s="184" t="s">
        <v>229</v>
      </c>
      <c r="B125" s="185" t="s">
        <v>65</v>
      </c>
      <c r="C125" s="184" t="s">
        <v>1078</v>
      </c>
      <c r="D125" s="186" t="s">
        <v>228</v>
      </c>
      <c r="E125" s="187" t="str">
        <f t="shared" si="1"/>
        <v>OC020YellowXS</v>
      </c>
      <c r="F125" s="184" t="s">
        <v>643</v>
      </c>
      <c r="G125" s="184">
        <v>1170</v>
      </c>
      <c r="H125" s="184">
        <v>1300</v>
      </c>
      <c r="I125" s="185">
        <f>VLOOKUP(A125,'[1]GRAND TOTAL'!$C:$H,6,FALSE)</f>
        <v>3</v>
      </c>
      <c r="J125" s="185"/>
      <c r="K125" s="185"/>
      <c r="L125" s="185"/>
      <c r="M125" s="185"/>
      <c r="N125" s="185"/>
      <c r="O125" s="185"/>
      <c r="P125" s="185"/>
      <c r="Q125" s="185"/>
      <c r="R125" s="185"/>
      <c r="S125" s="185"/>
      <c r="T125" s="185"/>
      <c r="U125" s="185"/>
      <c r="V125" s="185"/>
      <c r="W125" s="185"/>
      <c r="X125" s="185"/>
      <c r="Y125" s="185"/>
    </row>
    <row r="126" spans="1:25" s="188" customFormat="1" ht="13" customHeight="1">
      <c r="A126" s="184" t="s">
        <v>292</v>
      </c>
      <c r="B126" s="185" t="s">
        <v>66</v>
      </c>
      <c r="C126" s="184" t="s">
        <v>1170</v>
      </c>
      <c r="D126" s="186" t="s">
        <v>1176</v>
      </c>
      <c r="E126" s="187" t="str">
        <f t="shared" si="1"/>
        <v>OC021Magenta110cm</v>
      </c>
      <c r="F126" s="184" t="s">
        <v>680</v>
      </c>
      <c r="G126" s="184">
        <v>810</v>
      </c>
      <c r="H126" s="184">
        <v>900</v>
      </c>
      <c r="I126" s="185">
        <f>VLOOKUP(A126,'[1]GRAND TOTAL'!$C:$H,6,FALSE)</f>
        <v>42</v>
      </c>
      <c r="J126" s="185"/>
      <c r="K126" s="185"/>
      <c r="L126" s="185"/>
      <c r="M126" s="185"/>
      <c r="N126" s="185"/>
      <c r="O126" s="185"/>
      <c r="P126" s="185"/>
      <c r="Q126" s="185"/>
      <c r="R126" s="185"/>
      <c r="S126" s="185"/>
      <c r="T126" s="185"/>
      <c r="U126" s="185"/>
      <c r="V126" s="185"/>
      <c r="W126" s="185"/>
      <c r="X126" s="185"/>
      <c r="Y126" s="185"/>
    </row>
    <row r="127" spans="1:25" s="188" customFormat="1" ht="13" customHeight="1">
      <c r="A127" s="184" t="s">
        <v>284</v>
      </c>
      <c r="B127" s="185" t="s">
        <v>66</v>
      </c>
      <c r="C127" s="184" t="s">
        <v>1170</v>
      </c>
      <c r="D127" s="186" t="s">
        <v>1177</v>
      </c>
      <c r="E127" s="187" t="str">
        <f t="shared" si="1"/>
        <v>OC021Magenta130cm</v>
      </c>
      <c r="F127" s="184" t="s">
        <v>673</v>
      </c>
      <c r="G127" s="184">
        <v>885</v>
      </c>
      <c r="H127" s="184">
        <v>983</v>
      </c>
      <c r="I127" s="185">
        <f>VLOOKUP(A127,'[1]GRAND TOTAL'!$C:$H,6,FALSE)</f>
        <v>100</v>
      </c>
      <c r="J127" s="185"/>
      <c r="K127" s="185"/>
      <c r="L127" s="185"/>
      <c r="M127" s="185"/>
      <c r="N127" s="185"/>
      <c r="O127" s="185"/>
      <c r="P127" s="185"/>
      <c r="Q127" s="185"/>
      <c r="R127" s="185"/>
      <c r="S127" s="185"/>
      <c r="T127" s="185"/>
      <c r="U127" s="185"/>
      <c r="V127" s="185"/>
      <c r="W127" s="185"/>
      <c r="X127" s="185"/>
      <c r="Y127" s="185"/>
    </row>
    <row r="128" spans="1:25" s="188" customFormat="1" ht="13" customHeight="1">
      <c r="A128" s="184" t="s">
        <v>293</v>
      </c>
      <c r="B128" s="185" t="s">
        <v>66</v>
      </c>
      <c r="C128" s="184" t="s">
        <v>1078</v>
      </c>
      <c r="D128" s="186" t="s">
        <v>1176</v>
      </c>
      <c r="E128" s="187" t="str">
        <f t="shared" ref="E128:E191" si="2">+B128&amp;C128&amp;D128</f>
        <v>OC021Yellow110cm</v>
      </c>
      <c r="F128" s="184" t="s">
        <v>681</v>
      </c>
      <c r="G128" s="184">
        <v>810</v>
      </c>
      <c r="H128" s="184">
        <v>900</v>
      </c>
      <c r="I128" s="185">
        <f>VLOOKUP(A128,'[1]GRAND TOTAL'!$C:$H,6,FALSE)</f>
        <v>26</v>
      </c>
      <c r="J128" s="185"/>
      <c r="K128" s="185"/>
      <c r="L128" s="185"/>
      <c r="M128" s="185"/>
      <c r="N128" s="185"/>
      <c r="O128" s="185"/>
      <c r="P128" s="185"/>
      <c r="Q128" s="185"/>
      <c r="R128" s="185"/>
      <c r="S128" s="185"/>
      <c r="T128" s="185"/>
      <c r="U128" s="185"/>
      <c r="V128" s="185"/>
      <c r="W128" s="185"/>
      <c r="X128" s="185"/>
      <c r="Y128" s="185"/>
    </row>
    <row r="129" spans="1:25" s="188" customFormat="1" ht="13" customHeight="1">
      <c r="A129" s="184" t="s">
        <v>285</v>
      </c>
      <c r="B129" s="185" t="s">
        <v>66</v>
      </c>
      <c r="C129" s="184" t="s">
        <v>1078</v>
      </c>
      <c r="D129" s="186" t="s">
        <v>1177</v>
      </c>
      <c r="E129" s="187" t="str">
        <f t="shared" si="2"/>
        <v>OC021Yellow130cm</v>
      </c>
      <c r="F129" s="184" t="s">
        <v>674</v>
      </c>
      <c r="G129" s="184">
        <v>885</v>
      </c>
      <c r="H129" s="184">
        <v>983</v>
      </c>
      <c r="I129" s="185">
        <f>VLOOKUP(A129,'[1]GRAND TOTAL'!$C:$H,6,FALSE)</f>
        <v>53</v>
      </c>
      <c r="J129" s="185"/>
      <c r="K129" s="185"/>
      <c r="L129" s="185"/>
      <c r="M129" s="185"/>
      <c r="N129" s="185"/>
      <c r="O129" s="185"/>
      <c r="P129" s="185"/>
      <c r="Q129" s="185"/>
      <c r="R129" s="185"/>
      <c r="S129" s="185"/>
      <c r="T129" s="185"/>
      <c r="U129" s="185"/>
      <c r="V129" s="185"/>
      <c r="W129" s="185"/>
      <c r="X129" s="185"/>
      <c r="Y129" s="185"/>
    </row>
    <row r="130" spans="1:25" s="188" customFormat="1" ht="13" customHeight="1">
      <c r="A130" s="184" t="s">
        <v>340</v>
      </c>
      <c r="B130" s="185" t="s">
        <v>341</v>
      </c>
      <c r="C130" s="184" t="s">
        <v>1047</v>
      </c>
      <c r="D130" s="186" t="s">
        <v>193</v>
      </c>
      <c r="E130" s="187" t="str">
        <f t="shared" si="2"/>
        <v>OC022GrayS</v>
      </c>
      <c r="F130" s="184" t="s">
        <v>718</v>
      </c>
      <c r="G130" s="184">
        <v>375</v>
      </c>
      <c r="H130" s="184">
        <v>0</v>
      </c>
      <c r="I130" s="185">
        <f>VLOOKUP(A130,'[1]GRAND TOTAL'!$C:$H,6,FALSE)</f>
        <v>2</v>
      </c>
      <c r="J130" s="185"/>
      <c r="K130" s="185"/>
      <c r="L130" s="185"/>
      <c r="M130" s="185"/>
      <c r="N130" s="185"/>
      <c r="O130" s="185"/>
      <c r="P130" s="185"/>
      <c r="Q130" s="185"/>
      <c r="R130" s="185"/>
      <c r="S130" s="185"/>
      <c r="T130" s="185"/>
      <c r="U130" s="185"/>
      <c r="V130" s="185"/>
      <c r="W130" s="185"/>
      <c r="X130" s="185"/>
      <c r="Y130" s="185"/>
    </row>
    <row r="131" spans="1:25" s="188" customFormat="1" ht="13" customHeight="1">
      <c r="A131" s="184" t="s">
        <v>342</v>
      </c>
      <c r="B131" s="185" t="s">
        <v>341</v>
      </c>
      <c r="C131" s="184" t="s">
        <v>1047</v>
      </c>
      <c r="D131" s="186" t="s">
        <v>185</v>
      </c>
      <c r="E131" s="187" t="str">
        <f t="shared" si="2"/>
        <v>OC022GrayM</v>
      </c>
      <c r="F131" s="184" t="s">
        <v>719</v>
      </c>
      <c r="G131" s="184">
        <v>375</v>
      </c>
      <c r="H131" s="184">
        <v>0</v>
      </c>
      <c r="I131" s="185">
        <f>VLOOKUP(A131,'[1]GRAND TOTAL'!$C:$H,6,FALSE)</f>
        <v>93</v>
      </c>
      <c r="J131" s="185"/>
      <c r="K131" s="185"/>
      <c r="L131" s="185"/>
      <c r="M131" s="185"/>
      <c r="N131" s="185"/>
      <c r="O131" s="185"/>
      <c r="P131" s="185"/>
      <c r="Q131" s="185"/>
      <c r="R131" s="185"/>
      <c r="S131" s="185"/>
      <c r="T131" s="185"/>
      <c r="U131" s="185"/>
      <c r="V131" s="185"/>
      <c r="W131" s="185"/>
      <c r="X131" s="185"/>
      <c r="Y131" s="185"/>
    </row>
    <row r="132" spans="1:25" s="188" customFormat="1" ht="13" customHeight="1">
      <c r="A132" s="184" t="s">
        <v>343</v>
      </c>
      <c r="B132" s="185" t="s">
        <v>341</v>
      </c>
      <c r="C132" s="184" t="s">
        <v>1047</v>
      </c>
      <c r="D132" s="186" t="s">
        <v>181</v>
      </c>
      <c r="E132" s="187" t="str">
        <f t="shared" si="2"/>
        <v>OC022GrayL</v>
      </c>
      <c r="F132" s="184" t="s">
        <v>720</v>
      </c>
      <c r="G132" s="184">
        <v>375</v>
      </c>
      <c r="H132" s="184">
        <v>0</v>
      </c>
      <c r="I132" s="185">
        <f>VLOOKUP(A132,'[1]GRAND TOTAL'!$C:$H,6,FALSE)</f>
        <v>186</v>
      </c>
      <c r="J132" s="185"/>
      <c r="K132" s="185"/>
      <c r="L132" s="185"/>
      <c r="M132" s="185"/>
      <c r="N132" s="185"/>
      <c r="O132" s="185"/>
      <c r="P132" s="185"/>
      <c r="Q132" s="185"/>
      <c r="R132" s="185"/>
      <c r="S132" s="185"/>
      <c r="T132" s="185"/>
      <c r="U132" s="185"/>
      <c r="V132" s="185"/>
      <c r="W132" s="185"/>
      <c r="X132" s="185"/>
      <c r="Y132" s="185"/>
    </row>
    <row r="133" spans="1:25" s="188" customFormat="1" ht="13" customHeight="1">
      <c r="A133" s="184" t="s">
        <v>269</v>
      </c>
      <c r="B133" s="185" t="s">
        <v>67</v>
      </c>
      <c r="C133" s="184" t="s">
        <v>1046</v>
      </c>
      <c r="D133" s="186" t="s">
        <v>193</v>
      </c>
      <c r="E133" s="187" t="str">
        <f t="shared" si="2"/>
        <v>OC023BlueS</v>
      </c>
      <c r="F133" s="184" t="s">
        <v>663</v>
      </c>
      <c r="G133" s="184">
        <v>1120</v>
      </c>
      <c r="H133" s="184">
        <v>1244</v>
      </c>
      <c r="I133" s="185">
        <f>VLOOKUP(A133,'[1]GRAND TOTAL'!$C:$H,6,FALSE)</f>
        <v>21</v>
      </c>
      <c r="J133" s="185"/>
      <c r="K133" s="185"/>
      <c r="L133" s="185"/>
      <c r="M133" s="185"/>
      <c r="N133" s="185"/>
      <c r="O133" s="185"/>
      <c r="P133" s="185"/>
      <c r="Q133" s="185"/>
      <c r="R133" s="185"/>
      <c r="S133" s="185"/>
      <c r="T133" s="185"/>
      <c r="U133" s="185"/>
      <c r="V133" s="185"/>
      <c r="W133" s="185"/>
      <c r="X133" s="185"/>
      <c r="Y133" s="185"/>
    </row>
    <row r="134" spans="1:25" s="188" customFormat="1" ht="13" customHeight="1">
      <c r="A134" s="184" t="s">
        <v>225</v>
      </c>
      <c r="B134" s="185" t="s">
        <v>67</v>
      </c>
      <c r="C134" s="184" t="s">
        <v>1046</v>
      </c>
      <c r="D134" s="186" t="s">
        <v>185</v>
      </c>
      <c r="E134" s="187" t="str">
        <f t="shared" si="2"/>
        <v>OC023BlueM</v>
      </c>
      <c r="F134" s="184" t="s">
        <v>640</v>
      </c>
      <c r="G134" s="184">
        <v>1195</v>
      </c>
      <c r="H134" s="184">
        <v>1328</v>
      </c>
      <c r="I134" s="185">
        <f>VLOOKUP(A134,'[1]GRAND TOTAL'!$C:$H,6,FALSE)</f>
        <v>7</v>
      </c>
      <c r="J134" s="185"/>
      <c r="K134" s="185"/>
      <c r="L134" s="185"/>
      <c r="M134" s="185"/>
      <c r="N134" s="185"/>
      <c r="O134" s="185"/>
      <c r="P134" s="185"/>
      <c r="Q134" s="185"/>
      <c r="R134" s="185"/>
      <c r="S134" s="185"/>
      <c r="T134" s="185"/>
      <c r="U134" s="185"/>
      <c r="V134" s="185"/>
      <c r="W134" s="185"/>
      <c r="X134" s="185"/>
      <c r="Y134" s="185"/>
    </row>
    <row r="135" spans="1:25" s="188" customFormat="1" ht="13" customHeight="1">
      <c r="A135" s="184" t="s">
        <v>196</v>
      </c>
      <c r="B135" s="185" t="s">
        <v>68</v>
      </c>
      <c r="C135" s="184" t="s">
        <v>1050</v>
      </c>
      <c r="D135" s="186" t="s">
        <v>185</v>
      </c>
      <c r="E135" s="187" t="str">
        <f t="shared" si="2"/>
        <v>OC024BlackM</v>
      </c>
      <c r="F135" s="184" t="s">
        <v>615</v>
      </c>
      <c r="G135" s="184">
        <v>1730</v>
      </c>
      <c r="H135" s="184">
        <v>1922</v>
      </c>
      <c r="I135" s="185">
        <f>VLOOKUP(A135,'[1]GRAND TOTAL'!$C:$H,6,FALSE)</f>
        <v>185</v>
      </c>
      <c r="J135" s="185"/>
      <c r="K135" s="185"/>
      <c r="L135" s="185"/>
      <c r="M135" s="185"/>
      <c r="N135" s="185"/>
      <c r="O135" s="185"/>
      <c r="P135" s="185"/>
      <c r="Q135" s="185"/>
      <c r="R135" s="185"/>
      <c r="S135" s="185"/>
      <c r="T135" s="185"/>
      <c r="U135" s="185"/>
      <c r="V135" s="185"/>
      <c r="W135" s="185"/>
      <c r="X135" s="185"/>
      <c r="Y135" s="185"/>
    </row>
    <row r="136" spans="1:25" s="188" customFormat="1" ht="13" customHeight="1">
      <c r="A136" s="184" t="s">
        <v>197</v>
      </c>
      <c r="B136" s="185" t="s">
        <v>68</v>
      </c>
      <c r="C136" s="184" t="s">
        <v>1050</v>
      </c>
      <c r="D136" s="186" t="s">
        <v>181</v>
      </c>
      <c r="E136" s="187" t="str">
        <f t="shared" si="2"/>
        <v>OC024BlackL</v>
      </c>
      <c r="F136" s="184" t="s">
        <v>616</v>
      </c>
      <c r="G136" s="184">
        <v>1730</v>
      </c>
      <c r="H136" s="184">
        <v>1922</v>
      </c>
      <c r="I136" s="185">
        <f>VLOOKUP(A136,'[1]GRAND TOTAL'!$C:$H,6,FALSE)</f>
        <v>414</v>
      </c>
      <c r="J136" s="185"/>
      <c r="K136" s="185"/>
      <c r="L136" s="185"/>
      <c r="M136" s="185"/>
      <c r="N136" s="185"/>
      <c r="O136" s="185"/>
      <c r="P136" s="185"/>
      <c r="Q136" s="185"/>
      <c r="R136" s="185"/>
      <c r="S136" s="185"/>
      <c r="T136" s="185"/>
      <c r="U136" s="185"/>
      <c r="V136" s="185"/>
      <c r="W136" s="185"/>
      <c r="X136" s="185"/>
      <c r="Y136" s="185"/>
    </row>
    <row r="137" spans="1:25" s="188" customFormat="1" ht="13" customHeight="1">
      <c r="A137" s="184" t="s">
        <v>204</v>
      </c>
      <c r="B137" s="185" t="s">
        <v>69</v>
      </c>
      <c r="C137" s="184" t="s">
        <v>1050</v>
      </c>
      <c r="D137" s="186" t="s">
        <v>185</v>
      </c>
      <c r="E137" s="187" t="str">
        <f t="shared" si="2"/>
        <v>OC025BlackM</v>
      </c>
      <c r="F137" s="184" t="s">
        <v>621</v>
      </c>
      <c r="G137" s="184">
        <v>1510</v>
      </c>
      <c r="H137" s="184">
        <v>1678</v>
      </c>
      <c r="I137" s="185">
        <f>VLOOKUP(A137,'[1]GRAND TOTAL'!$C:$H,6,FALSE)</f>
        <v>68</v>
      </c>
      <c r="J137" s="185"/>
      <c r="K137" s="185"/>
      <c r="L137" s="185"/>
      <c r="M137" s="185"/>
      <c r="N137" s="185"/>
      <c r="O137" s="185"/>
      <c r="P137" s="185"/>
      <c r="Q137" s="185"/>
      <c r="R137" s="185"/>
      <c r="S137" s="185"/>
      <c r="T137" s="185"/>
      <c r="U137" s="185"/>
      <c r="V137" s="185"/>
      <c r="W137" s="185"/>
      <c r="X137" s="185"/>
      <c r="Y137" s="185"/>
    </row>
    <row r="138" spans="1:25" s="188" customFormat="1" ht="13" customHeight="1">
      <c r="A138" s="184" t="s">
        <v>205</v>
      </c>
      <c r="B138" s="185" t="s">
        <v>69</v>
      </c>
      <c r="C138" s="184" t="s">
        <v>1050</v>
      </c>
      <c r="D138" s="186" t="s">
        <v>181</v>
      </c>
      <c r="E138" s="187" t="str">
        <f t="shared" si="2"/>
        <v>OC025BlackL</v>
      </c>
      <c r="F138" s="184" t="s">
        <v>622</v>
      </c>
      <c r="G138" s="184">
        <v>1510</v>
      </c>
      <c r="H138" s="184">
        <v>1678</v>
      </c>
      <c r="I138" s="185">
        <f>VLOOKUP(A138,'[1]GRAND TOTAL'!$C:$H,6,FALSE)</f>
        <v>157</v>
      </c>
      <c r="J138" s="185"/>
      <c r="K138" s="185"/>
      <c r="L138" s="185"/>
      <c r="M138" s="185"/>
      <c r="N138" s="185"/>
      <c r="O138" s="185"/>
      <c r="P138" s="185"/>
      <c r="Q138" s="185"/>
      <c r="R138" s="185"/>
      <c r="S138" s="185"/>
      <c r="T138" s="185"/>
      <c r="U138" s="185"/>
      <c r="V138" s="185"/>
      <c r="W138" s="185"/>
      <c r="X138" s="185"/>
      <c r="Y138" s="185"/>
    </row>
    <row r="139" spans="1:25" s="188" customFormat="1" ht="13" customHeight="1">
      <c r="A139" s="184" t="s">
        <v>203</v>
      </c>
      <c r="B139" s="185" t="s">
        <v>69</v>
      </c>
      <c r="C139" s="184" t="s">
        <v>1050</v>
      </c>
      <c r="D139" s="186" t="s">
        <v>183</v>
      </c>
      <c r="E139" s="187" t="str">
        <f t="shared" si="2"/>
        <v>OC025BlackLL</v>
      </c>
      <c r="F139" s="184" t="s">
        <v>620</v>
      </c>
      <c r="G139" s="184">
        <v>1570</v>
      </c>
      <c r="H139" s="184">
        <v>1744</v>
      </c>
      <c r="I139" s="185">
        <f>VLOOKUP(A139,'[1]GRAND TOTAL'!$C:$H,6,FALSE)</f>
        <v>131</v>
      </c>
      <c r="J139" s="185"/>
      <c r="K139" s="185"/>
      <c r="L139" s="185"/>
      <c r="M139" s="185"/>
      <c r="N139" s="185"/>
      <c r="O139" s="185"/>
      <c r="P139" s="185"/>
      <c r="Q139" s="185"/>
      <c r="R139" s="185"/>
      <c r="S139" s="185"/>
      <c r="T139" s="185"/>
      <c r="U139" s="185"/>
      <c r="V139" s="185"/>
      <c r="W139" s="185"/>
      <c r="X139" s="185"/>
      <c r="Y139" s="185"/>
    </row>
    <row r="140" spans="1:25" s="188" customFormat="1" ht="13" customHeight="1">
      <c r="A140" s="184" t="s">
        <v>278</v>
      </c>
      <c r="B140" s="185" t="s">
        <v>70</v>
      </c>
      <c r="C140" s="184" t="s">
        <v>1047</v>
      </c>
      <c r="D140" s="186" t="s">
        <v>183</v>
      </c>
      <c r="E140" s="187" t="str">
        <f t="shared" si="2"/>
        <v>OC027GrayLL</v>
      </c>
      <c r="F140" s="184" t="s">
        <v>669</v>
      </c>
      <c r="G140" s="184">
        <v>970</v>
      </c>
      <c r="H140" s="184">
        <v>1078</v>
      </c>
      <c r="I140" s="185">
        <f>VLOOKUP(A140,'[1]GRAND TOTAL'!$C:$H,6,FALSE)</f>
        <v>10</v>
      </c>
      <c r="J140" s="185"/>
      <c r="K140" s="185"/>
      <c r="L140" s="185"/>
      <c r="M140" s="185"/>
      <c r="N140" s="185"/>
      <c r="O140" s="185"/>
      <c r="P140" s="185"/>
      <c r="Q140" s="185"/>
      <c r="R140" s="185"/>
      <c r="S140" s="185"/>
      <c r="T140" s="185"/>
      <c r="U140" s="185"/>
      <c r="V140" s="185"/>
      <c r="W140" s="185"/>
      <c r="X140" s="185"/>
      <c r="Y140" s="185"/>
    </row>
    <row r="141" spans="1:25" s="188" customFormat="1" ht="13" customHeight="1">
      <c r="A141" s="184" t="s">
        <v>1021</v>
      </c>
      <c r="B141" s="185" t="s">
        <v>1038</v>
      </c>
      <c r="C141" s="184" t="s">
        <v>1124</v>
      </c>
      <c r="D141" s="186" t="s">
        <v>185</v>
      </c>
      <c r="E141" s="187" t="str">
        <f t="shared" si="2"/>
        <v>OC028CoralM</v>
      </c>
      <c r="F141" s="184" t="s">
        <v>1320</v>
      </c>
      <c r="G141" s="184">
        <v>1005</v>
      </c>
      <c r="H141" s="184">
        <v>1117</v>
      </c>
      <c r="I141" s="185">
        <f>VLOOKUP(A141,'[1]GRAND TOTAL'!$C:$H,6,FALSE)</f>
        <v>1</v>
      </c>
      <c r="J141" s="185"/>
      <c r="K141" s="185"/>
      <c r="L141" s="185"/>
      <c r="M141" s="185"/>
      <c r="N141" s="185"/>
      <c r="O141" s="185"/>
      <c r="P141" s="185"/>
      <c r="Q141" s="185"/>
      <c r="R141" s="185"/>
      <c r="S141" s="185"/>
      <c r="T141" s="185"/>
      <c r="U141" s="185"/>
      <c r="V141" s="185"/>
      <c r="W141" s="185"/>
      <c r="X141" s="185"/>
      <c r="Y141" s="185"/>
    </row>
    <row r="142" spans="1:25" s="188" customFormat="1" ht="13" customHeight="1">
      <c r="A142" s="184" t="s">
        <v>1022</v>
      </c>
      <c r="B142" s="185" t="s">
        <v>1038</v>
      </c>
      <c r="C142" s="184" t="s">
        <v>1124</v>
      </c>
      <c r="D142" s="186" t="s">
        <v>181</v>
      </c>
      <c r="E142" s="187" t="str">
        <f t="shared" si="2"/>
        <v>OC028CoralL</v>
      </c>
      <c r="F142" s="184" t="s">
        <v>1319</v>
      </c>
      <c r="G142" s="184">
        <v>1005</v>
      </c>
      <c r="H142" s="184">
        <v>1117</v>
      </c>
      <c r="I142" s="185">
        <f>VLOOKUP(A142,'[1]GRAND TOTAL'!$C:$H,6,FALSE)</f>
        <v>7</v>
      </c>
      <c r="J142" s="185"/>
      <c r="K142" s="185"/>
      <c r="L142" s="185"/>
      <c r="M142" s="185"/>
      <c r="N142" s="185"/>
      <c r="O142" s="185"/>
      <c r="P142" s="185"/>
      <c r="Q142" s="185"/>
      <c r="R142" s="185"/>
      <c r="S142" s="185"/>
      <c r="T142" s="185"/>
      <c r="U142" s="185"/>
      <c r="V142" s="185"/>
      <c r="W142" s="185"/>
      <c r="X142" s="185"/>
      <c r="Y142" s="185"/>
    </row>
    <row r="143" spans="1:25" s="188" customFormat="1" ht="13" customHeight="1">
      <c r="A143" s="184" t="s">
        <v>1023</v>
      </c>
      <c r="B143" s="185" t="s">
        <v>1038</v>
      </c>
      <c r="C143" s="184" t="s">
        <v>1124</v>
      </c>
      <c r="D143" s="186" t="s">
        <v>183</v>
      </c>
      <c r="E143" s="187" t="str">
        <f t="shared" si="2"/>
        <v>OC028CoralLL</v>
      </c>
      <c r="F143" s="184" t="s">
        <v>1318</v>
      </c>
      <c r="G143" s="184">
        <v>1065</v>
      </c>
      <c r="H143" s="184">
        <v>1183</v>
      </c>
      <c r="I143" s="185">
        <f>VLOOKUP(A143,'[1]GRAND TOTAL'!$C:$H,6,FALSE)</f>
        <v>5</v>
      </c>
      <c r="J143" s="185"/>
      <c r="K143" s="185"/>
      <c r="L143" s="185"/>
      <c r="M143" s="185"/>
      <c r="N143" s="185"/>
      <c r="O143" s="185"/>
      <c r="P143" s="185"/>
      <c r="Q143" s="185"/>
      <c r="R143" s="185"/>
      <c r="S143" s="185"/>
      <c r="T143" s="185"/>
      <c r="U143" s="185"/>
      <c r="V143" s="185"/>
      <c r="W143" s="185"/>
      <c r="X143" s="185"/>
      <c r="Y143" s="185"/>
    </row>
    <row r="144" spans="1:25" s="188" customFormat="1" ht="13" customHeight="1">
      <c r="A144" s="184" t="s">
        <v>215</v>
      </c>
      <c r="B144" s="185" t="s">
        <v>71</v>
      </c>
      <c r="C144" s="184" t="s">
        <v>1047</v>
      </c>
      <c r="D144" s="186" t="s">
        <v>193</v>
      </c>
      <c r="E144" s="187" t="str">
        <f t="shared" si="2"/>
        <v>OC030GrayS</v>
      </c>
      <c r="F144" s="184" t="s">
        <v>631</v>
      </c>
      <c r="G144" s="184">
        <v>1350</v>
      </c>
      <c r="H144" s="184">
        <v>1500</v>
      </c>
      <c r="I144" s="185">
        <f>VLOOKUP(A144,'[1]GRAND TOTAL'!$C:$H,6,FALSE)</f>
        <v>11</v>
      </c>
      <c r="J144" s="185"/>
      <c r="K144" s="185"/>
      <c r="L144" s="185"/>
      <c r="M144" s="185"/>
      <c r="N144" s="185"/>
      <c r="O144" s="185"/>
      <c r="P144" s="185"/>
      <c r="Q144" s="185"/>
      <c r="R144" s="185"/>
      <c r="S144" s="185"/>
      <c r="T144" s="185"/>
      <c r="U144" s="185"/>
      <c r="V144" s="185"/>
      <c r="W144" s="185"/>
      <c r="X144" s="185"/>
      <c r="Y144" s="185"/>
    </row>
    <row r="145" spans="1:25" s="188" customFormat="1" ht="13" customHeight="1">
      <c r="A145" s="184" t="s">
        <v>216</v>
      </c>
      <c r="B145" s="185" t="s">
        <v>71</v>
      </c>
      <c r="C145" s="184" t="s">
        <v>1047</v>
      </c>
      <c r="D145" s="186" t="s">
        <v>185</v>
      </c>
      <c r="E145" s="187" t="str">
        <f t="shared" si="2"/>
        <v>OC030GrayM</v>
      </c>
      <c r="F145" s="184" t="s">
        <v>632</v>
      </c>
      <c r="G145" s="184">
        <v>1350</v>
      </c>
      <c r="H145" s="184">
        <v>1500</v>
      </c>
      <c r="I145" s="185">
        <f>VLOOKUP(A145,'[1]GRAND TOTAL'!$C:$H,6,FALSE)</f>
        <v>14</v>
      </c>
      <c r="J145" s="185"/>
      <c r="K145" s="185"/>
      <c r="L145" s="185"/>
      <c r="M145" s="185"/>
      <c r="N145" s="185"/>
      <c r="O145" s="185"/>
      <c r="P145" s="185"/>
      <c r="Q145" s="185"/>
      <c r="R145" s="185"/>
      <c r="S145" s="185"/>
      <c r="T145" s="185"/>
      <c r="U145" s="185"/>
      <c r="V145" s="185"/>
      <c r="W145" s="185"/>
      <c r="X145" s="185"/>
      <c r="Y145" s="185"/>
    </row>
    <row r="146" spans="1:25" s="188" customFormat="1" ht="13" customHeight="1">
      <c r="A146" s="184" t="s">
        <v>208</v>
      </c>
      <c r="B146" s="185" t="s">
        <v>71</v>
      </c>
      <c r="C146" s="184" t="s">
        <v>1047</v>
      </c>
      <c r="D146" s="186" t="s">
        <v>181</v>
      </c>
      <c r="E146" s="187" t="str">
        <f t="shared" si="2"/>
        <v>OC030GrayL</v>
      </c>
      <c r="F146" s="184" t="s">
        <v>625</v>
      </c>
      <c r="G146" s="184">
        <v>1425</v>
      </c>
      <c r="H146" s="184">
        <v>1583</v>
      </c>
      <c r="I146" s="185">
        <f>VLOOKUP(A146,'[1]GRAND TOTAL'!$C:$H,6,FALSE)</f>
        <v>47</v>
      </c>
      <c r="J146" s="185"/>
      <c r="K146" s="185"/>
      <c r="L146" s="185"/>
      <c r="M146" s="185"/>
      <c r="N146" s="185"/>
      <c r="O146" s="185"/>
      <c r="P146" s="185"/>
      <c r="Q146" s="185"/>
      <c r="R146" s="185"/>
      <c r="S146" s="185"/>
      <c r="T146" s="185"/>
      <c r="U146" s="185"/>
      <c r="V146" s="185"/>
      <c r="W146" s="185"/>
      <c r="X146" s="185"/>
      <c r="Y146" s="185"/>
    </row>
    <row r="147" spans="1:25" s="188" customFormat="1" ht="13" customHeight="1">
      <c r="A147" s="184" t="s">
        <v>210</v>
      </c>
      <c r="B147" s="185" t="s">
        <v>71</v>
      </c>
      <c r="C147" s="184" t="s">
        <v>1923</v>
      </c>
      <c r="D147" s="186" t="s">
        <v>181</v>
      </c>
      <c r="E147" s="187" t="str">
        <f t="shared" si="2"/>
        <v>OC030Tomato RedL</v>
      </c>
      <c r="F147" s="184" t="s">
        <v>627</v>
      </c>
      <c r="G147" s="184">
        <v>1425</v>
      </c>
      <c r="H147" s="184">
        <v>1583</v>
      </c>
      <c r="I147" s="185">
        <f>VLOOKUP(A147,'[1]GRAND TOTAL'!$C:$H,6,FALSE)</f>
        <v>25</v>
      </c>
      <c r="J147" s="185"/>
      <c r="K147" s="185"/>
      <c r="L147" s="185"/>
      <c r="M147" s="185"/>
      <c r="N147" s="185"/>
      <c r="O147" s="185"/>
      <c r="P147" s="185"/>
      <c r="Q147" s="185"/>
      <c r="R147" s="185"/>
      <c r="S147" s="185"/>
      <c r="T147" s="185"/>
      <c r="U147" s="185"/>
      <c r="V147" s="185"/>
      <c r="W147" s="185"/>
      <c r="X147" s="185"/>
      <c r="Y147" s="185"/>
    </row>
    <row r="148" spans="1:25" s="188" customFormat="1" ht="13" customHeight="1">
      <c r="A148" s="184" t="s">
        <v>211</v>
      </c>
      <c r="B148" s="185" t="s">
        <v>71</v>
      </c>
      <c r="C148" s="184" t="s">
        <v>1923</v>
      </c>
      <c r="D148" s="186" t="s">
        <v>183</v>
      </c>
      <c r="E148" s="187" t="str">
        <f t="shared" si="2"/>
        <v>OC030Tomato RedLL</v>
      </c>
      <c r="F148" s="184" t="s">
        <v>628</v>
      </c>
      <c r="G148" s="184">
        <v>1425</v>
      </c>
      <c r="H148" s="184">
        <v>1583</v>
      </c>
      <c r="I148" s="185">
        <f>VLOOKUP(A148,'[1]GRAND TOTAL'!$C:$H,6,FALSE)</f>
        <v>7</v>
      </c>
      <c r="J148" s="185"/>
      <c r="K148" s="185"/>
      <c r="L148" s="185"/>
      <c r="M148" s="185"/>
      <c r="N148" s="185"/>
      <c r="O148" s="185"/>
      <c r="P148" s="185"/>
      <c r="Q148" s="185"/>
      <c r="R148" s="185"/>
      <c r="S148" s="185"/>
      <c r="T148" s="185"/>
      <c r="U148" s="185"/>
      <c r="V148" s="185"/>
      <c r="W148" s="185"/>
      <c r="X148" s="185"/>
      <c r="Y148" s="185"/>
    </row>
    <row r="149" spans="1:25" s="188" customFormat="1" ht="13" customHeight="1">
      <c r="A149" s="184" t="s">
        <v>270</v>
      </c>
      <c r="B149" s="185" t="s">
        <v>72</v>
      </c>
      <c r="C149" s="184" t="s">
        <v>1047</v>
      </c>
      <c r="D149" s="186"/>
      <c r="E149" s="187" t="str">
        <f t="shared" si="2"/>
        <v>OC031Gray</v>
      </c>
      <c r="F149" s="184" t="s">
        <v>664</v>
      </c>
      <c r="G149" s="184">
        <v>1055</v>
      </c>
      <c r="H149" s="184">
        <v>1172</v>
      </c>
      <c r="I149" s="185">
        <f>VLOOKUP(A149,'[1]GRAND TOTAL'!$C:$H,6,FALSE)</f>
        <v>27</v>
      </c>
      <c r="J149" s="185"/>
      <c r="K149" s="185"/>
      <c r="L149" s="185"/>
      <c r="M149" s="185"/>
      <c r="N149" s="185"/>
      <c r="O149" s="185"/>
      <c r="P149" s="185"/>
      <c r="Q149" s="185"/>
      <c r="R149" s="185"/>
      <c r="S149" s="185"/>
      <c r="T149" s="185"/>
      <c r="U149" s="185"/>
      <c r="V149" s="185"/>
      <c r="W149" s="185"/>
      <c r="X149" s="185"/>
      <c r="Y149" s="185"/>
    </row>
    <row r="150" spans="1:25" s="188" customFormat="1" ht="13" customHeight="1">
      <c r="A150" s="184" t="s">
        <v>226</v>
      </c>
      <c r="B150" s="185" t="s">
        <v>72</v>
      </c>
      <c r="C150" s="184" t="s">
        <v>1047</v>
      </c>
      <c r="D150" s="186"/>
      <c r="E150" s="187" t="str">
        <f t="shared" si="2"/>
        <v>OC031Gray</v>
      </c>
      <c r="F150" s="184" t="s">
        <v>641</v>
      </c>
      <c r="G150" s="184">
        <v>1175</v>
      </c>
      <c r="H150" s="184">
        <v>1306</v>
      </c>
      <c r="I150" s="185">
        <f>VLOOKUP(A150,'[1]GRAND TOTAL'!$C:$H,6,FALSE)</f>
        <v>3</v>
      </c>
      <c r="J150" s="185"/>
      <c r="K150" s="185"/>
      <c r="L150" s="185"/>
      <c r="M150" s="185"/>
      <c r="N150" s="185"/>
      <c r="O150" s="185"/>
      <c r="P150" s="185"/>
      <c r="Q150" s="185"/>
      <c r="R150" s="185"/>
      <c r="S150" s="185"/>
      <c r="T150" s="185"/>
      <c r="U150" s="185"/>
      <c r="V150" s="185"/>
      <c r="W150" s="185"/>
      <c r="X150" s="185"/>
      <c r="Y150" s="185"/>
    </row>
    <row r="151" spans="1:25" s="188" customFormat="1" ht="13" customHeight="1">
      <c r="A151" s="184" t="s">
        <v>271</v>
      </c>
      <c r="B151" s="185" t="s">
        <v>72</v>
      </c>
      <c r="C151" s="184" t="s">
        <v>1923</v>
      </c>
      <c r="D151" s="186"/>
      <c r="E151" s="187" t="str">
        <f t="shared" si="2"/>
        <v>OC031Tomato Red</v>
      </c>
      <c r="F151" s="184" t="s">
        <v>665</v>
      </c>
      <c r="G151" s="184">
        <v>1055</v>
      </c>
      <c r="H151" s="184">
        <v>1172</v>
      </c>
      <c r="I151" s="185">
        <f>VLOOKUP(A151,'[1]GRAND TOTAL'!$C:$H,6,FALSE)</f>
        <v>21</v>
      </c>
      <c r="J151" s="185"/>
      <c r="K151" s="185"/>
      <c r="L151" s="185"/>
      <c r="M151" s="185"/>
      <c r="N151" s="185"/>
      <c r="O151" s="185"/>
      <c r="P151" s="185"/>
      <c r="Q151" s="185"/>
      <c r="R151" s="185"/>
      <c r="S151" s="185"/>
      <c r="T151" s="185"/>
      <c r="U151" s="185"/>
      <c r="V151" s="185"/>
      <c r="W151" s="185"/>
      <c r="X151" s="185"/>
      <c r="Y151" s="185"/>
    </row>
    <row r="152" spans="1:25" s="188" customFormat="1" ht="13" customHeight="1">
      <c r="A152" s="184" t="s">
        <v>301</v>
      </c>
      <c r="B152" s="185" t="s">
        <v>73</v>
      </c>
      <c r="C152" s="184" t="s">
        <v>1047</v>
      </c>
      <c r="D152" s="186"/>
      <c r="E152" s="187" t="str">
        <f t="shared" si="2"/>
        <v>OC032Gray</v>
      </c>
      <c r="F152" s="184" t="s">
        <v>687</v>
      </c>
      <c r="G152" s="184">
        <v>730</v>
      </c>
      <c r="H152" s="184">
        <v>811</v>
      </c>
      <c r="I152" s="185">
        <f>VLOOKUP(A152,'[1]GRAND TOTAL'!$C:$H,6,FALSE)</f>
        <v>13</v>
      </c>
      <c r="J152" s="185"/>
      <c r="K152" s="185"/>
      <c r="L152" s="185"/>
      <c r="M152" s="185"/>
      <c r="N152" s="185"/>
      <c r="O152" s="185"/>
      <c r="P152" s="185"/>
      <c r="Q152" s="185"/>
      <c r="R152" s="185"/>
      <c r="S152" s="185"/>
      <c r="T152" s="185"/>
      <c r="U152" s="185"/>
      <c r="V152" s="185"/>
      <c r="W152" s="185"/>
      <c r="X152" s="185"/>
      <c r="Y152" s="185"/>
    </row>
    <row r="153" spans="1:25" s="188" customFormat="1" ht="13" customHeight="1">
      <c r="A153" s="184" t="s">
        <v>302</v>
      </c>
      <c r="B153" s="185" t="s">
        <v>73</v>
      </c>
      <c r="C153" s="184" t="s">
        <v>1923</v>
      </c>
      <c r="D153" s="186"/>
      <c r="E153" s="187" t="str">
        <f t="shared" si="2"/>
        <v>OC032Tomato Red</v>
      </c>
      <c r="F153" s="184" t="s">
        <v>688</v>
      </c>
      <c r="G153" s="184">
        <v>730</v>
      </c>
      <c r="H153" s="184">
        <v>811</v>
      </c>
      <c r="I153" s="185">
        <f>VLOOKUP(A153,'[1]GRAND TOTAL'!$C:$H,6,FALSE)</f>
        <v>13</v>
      </c>
      <c r="J153" s="185"/>
      <c r="K153" s="185"/>
      <c r="L153" s="185"/>
      <c r="M153" s="185"/>
      <c r="N153" s="185"/>
      <c r="O153" s="185"/>
      <c r="P153" s="185"/>
      <c r="Q153" s="185"/>
      <c r="R153" s="185"/>
      <c r="S153" s="185"/>
      <c r="T153" s="185"/>
      <c r="U153" s="185"/>
      <c r="V153" s="185"/>
      <c r="W153" s="185"/>
      <c r="X153" s="185"/>
      <c r="Y153" s="185"/>
    </row>
    <row r="154" spans="1:25" s="188" customFormat="1" ht="13" customHeight="1">
      <c r="A154" s="184" t="s">
        <v>194</v>
      </c>
      <c r="B154" s="185" t="s">
        <v>190</v>
      </c>
      <c r="C154" s="184" t="s">
        <v>1046</v>
      </c>
      <c r="D154" s="186" t="s">
        <v>185</v>
      </c>
      <c r="E154" s="187" t="str">
        <f t="shared" si="2"/>
        <v>OC034BlueM</v>
      </c>
      <c r="F154" s="184" t="s">
        <v>613</v>
      </c>
      <c r="G154" s="184">
        <v>1890</v>
      </c>
      <c r="H154" s="184">
        <v>2100</v>
      </c>
      <c r="I154" s="185">
        <f>VLOOKUP(A154,'[1]GRAND TOTAL'!$C:$H,6,FALSE)</f>
        <v>28</v>
      </c>
      <c r="J154" s="185"/>
      <c r="K154" s="185"/>
      <c r="L154" s="185"/>
      <c r="M154" s="185"/>
      <c r="N154" s="185"/>
      <c r="O154" s="185"/>
      <c r="P154" s="185"/>
      <c r="Q154" s="185"/>
      <c r="R154" s="185"/>
      <c r="S154" s="185"/>
      <c r="T154" s="185"/>
      <c r="U154" s="185"/>
      <c r="V154" s="185"/>
      <c r="W154" s="185"/>
      <c r="X154" s="185"/>
      <c r="Y154" s="185"/>
    </row>
    <row r="155" spans="1:25" s="188" customFormat="1" ht="13" customHeight="1">
      <c r="A155" s="184" t="s">
        <v>195</v>
      </c>
      <c r="B155" s="185" t="s">
        <v>190</v>
      </c>
      <c r="C155" s="184" t="s">
        <v>1046</v>
      </c>
      <c r="D155" s="186" t="s">
        <v>181</v>
      </c>
      <c r="E155" s="187" t="str">
        <f t="shared" si="2"/>
        <v>OC034BlueL</v>
      </c>
      <c r="F155" s="184" t="s">
        <v>614</v>
      </c>
      <c r="G155" s="184">
        <v>1890</v>
      </c>
      <c r="H155" s="184">
        <v>2100</v>
      </c>
      <c r="I155" s="185">
        <f>VLOOKUP(A155,'[1]GRAND TOTAL'!$C:$H,6,FALSE)</f>
        <v>21</v>
      </c>
      <c r="J155" s="185"/>
      <c r="K155" s="185"/>
      <c r="L155" s="185"/>
      <c r="M155" s="185"/>
      <c r="N155" s="185"/>
      <c r="O155" s="185"/>
      <c r="P155" s="185"/>
      <c r="Q155" s="185"/>
      <c r="R155" s="185"/>
      <c r="S155" s="185"/>
      <c r="T155" s="185"/>
      <c r="U155" s="185"/>
      <c r="V155" s="185"/>
      <c r="W155" s="185"/>
      <c r="X155" s="185"/>
      <c r="Y155" s="185"/>
    </row>
    <row r="156" spans="1:25" s="188" customFormat="1" ht="13" customHeight="1">
      <c r="A156" s="184" t="s">
        <v>189</v>
      </c>
      <c r="B156" s="185" t="s">
        <v>190</v>
      </c>
      <c r="C156" s="184" t="s">
        <v>1046</v>
      </c>
      <c r="D156" s="186" t="s">
        <v>183</v>
      </c>
      <c r="E156" s="187" t="str">
        <f t="shared" si="2"/>
        <v>OC034BlueLL</v>
      </c>
      <c r="F156" s="184" t="s">
        <v>610</v>
      </c>
      <c r="G156" s="184">
        <v>2025</v>
      </c>
      <c r="H156" s="184">
        <v>2250</v>
      </c>
      <c r="I156" s="185">
        <f>VLOOKUP(A156,'[1]GRAND TOTAL'!$C:$H,6,FALSE)</f>
        <v>4</v>
      </c>
      <c r="J156" s="185"/>
      <c r="K156" s="185"/>
      <c r="L156" s="185"/>
      <c r="M156" s="185"/>
      <c r="N156" s="185"/>
      <c r="O156" s="185"/>
      <c r="P156" s="185"/>
      <c r="Q156" s="185"/>
      <c r="R156" s="185"/>
      <c r="S156" s="185"/>
      <c r="T156" s="185"/>
      <c r="U156" s="185"/>
      <c r="V156" s="185"/>
      <c r="W156" s="185"/>
      <c r="X156" s="185"/>
      <c r="Y156" s="185"/>
    </row>
    <row r="157" spans="1:25" s="188" customFormat="1" ht="13" customHeight="1">
      <c r="A157" s="184" t="s">
        <v>191</v>
      </c>
      <c r="B157" s="185" t="s">
        <v>74</v>
      </c>
      <c r="C157" s="184" t="s">
        <v>1050</v>
      </c>
      <c r="D157" s="186"/>
      <c r="E157" s="187" t="str">
        <f t="shared" si="2"/>
        <v>OC035Black</v>
      </c>
      <c r="F157" s="184" t="s">
        <v>1304</v>
      </c>
      <c r="G157" s="184">
        <v>2025</v>
      </c>
      <c r="H157" s="184">
        <v>2250</v>
      </c>
      <c r="I157" s="185">
        <f>VLOOKUP(A157,'[1]GRAND TOTAL'!$C:$H,6,FALSE)</f>
        <v>9</v>
      </c>
      <c r="J157" s="185"/>
      <c r="K157" s="185"/>
      <c r="L157" s="185"/>
      <c r="M157" s="185"/>
      <c r="N157" s="185"/>
      <c r="O157" s="185"/>
      <c r="P157" s="185"/>
      <c r="Q157" s="185"/>
      <c r="R157" s="185"/>
      <c r="S157" s="185"/>
      <c r="T157" s="185"/>
      <c r="U157" s="185"/>
      <c r="V157" s="185"/>
      <c r="W157" s="185"/>
      <c r="X157" s="185"/>
      <c r="Y157" s="185"/>
    </row>
    <row r="158" spans="1:25" s="188" customFormat="1" ht="13" customHeight="1">
      <c r="A158" s="184" t="s">
        <v>192</v>
      </c>
      <c r="B158" s="185" t="s">
        <v>74</v>
      </c>
      <c r="C158" s="184" t="s">
        <v>1061</v>
      </c>
      <c r="D158" s="186"/>
      <c r="E158" s="187" t="str">
        <f t="shared" si="2"/>
        <v>OC035Red</v>
      </c>
      <c r="F158" s="184" t="s">
        <v>1303</v>
      </c>
      <c r="G158" s="184">
        <v>2025</v>
      </c>
      <c r="H158" s="184">
        <v>2250</v>
      </c>
      <c r="I158" s="185">
        <f>VLOOKUP(A158,'[1]GRAND TOTAL'!$C:$H,6,FALSE)</f>
        <v>5</v>
      </c>
      <c r="J158" s="185"/>
      <c r="K158" s="185"/>
      <c r="L158" s="185"/>
      <c r="M158" s="185"/>
      <c r="N158" s="185"/>
      <c r="O158" s="185"/>
      <c r="P158" s="185"/>
      <c r="Q158" s="185"/>
      <c r="R158" s="185"/>
      <c r="S158" s="185"/>
      <c r="T158" s="185"/>
      <c r="U158" s="185"/>
      <c r="V158" s="185"/>
      <c r="W158" s="185"/>
      <c r="X158" s="185"/>
      <c r="Y158" s="185"/>
    </row>
    <row r="159" spans="1:25" s="188" customFormat="1" ht="13" customHeight="1">
      <c r="A159" s="184" t="s">
        <v>1300</v>
      </c>
      <c r="B159" s="185" t="s">
        <v>1926</v>
      </c>
      <c r="C159" s="184" t="s">
        <v>1924</v>
      </c>
      <c r="D159" s="186" t="s">
        <v>185</v>
      </c>
      <c r="E159" s="187" t="str">
        <f t="shared" si="2"/>
        <v>OC038Light BrownM</v>
      </c>
      <c r="F159" s="184" t="s">
        <v>1299</v>
      </c>
      <c r="G159" s="184">
        <v>1590</v>
      </c>
      <c r="H159" s="184">
        <v>1766</v>
      </c>
      <c r="I159" s="185">
        <f>VLOOKUP(A159,'[1]GRAND TOTAL'!$C:$H,6,FALSE)</f>
        <v>2</v>
      </c>
      <c r="J159" s="185"/>
      <c r="K159" s="185"/>
      <c r="L159" s="185"/>
      <c r="M159" s="185"/>
      <c r="N159" s="185"/>
      <c r="O159" s="185"/>
      <c r="P159" s="185"/>
      <c r="Q159" s="185"/>
      <c r="R159" s="185"/>
      <c r="S159" s="185"/>
      <c r="T159" s="185"/>
      <c r="U159" s="185"/>
      <c r="V159" s="185"/>
      <c r="W159" s="185"/>
      <c r="X159" s="185"/>
      <c r="Y159" s="185"/>
    </row>
    <row r="160" spans="1:25" s="188" customFormat="1" ht="13" customHeight="1">
      <c r="A160" s="184" t="s">
        <v>1298</v>
      </c>
      <c r="B160" s="185" t="s">
        <v>1926</v>
      </c>
      <c r="C160" s="184" t="s">
        <v>1924</v>
      </c>
      <c r="D160" s="186" t="s">
        <v>181</v>
      </c>
      <c r="E160" s="187" t="str">
        <f t="shared" si="2"/>
        <v>OC038Light BrownL</v>
      </c>
      <c r="F160" s="184" t="s">
        <v>1297</v>
      </c>
      <c r="G160" s="184">
        <v>1665</v>
      </c>
      <c r="H160" s="184">
        <v>1850</v>
      </c>
      <c r="I160" s="185">
        <f>VLOOKUP(A160,'[1]GRAND TOTAL'!$C:$H,6,FALSE)</f>
        <v>4</v>
      </c>
      <c r="J160" s="185"/>
      <c r="K160" s="185"/>
      <c r="L160" s="185"/>
      <c r="M160" s="185"/>
      <c r="N160" s="185"/>
      <c r="O160" s="185"/>
      <c r="P160" s="185"/>
      <c r="Q160" s="185"/>
      <c r="R160" s="185"/>
      <c r="S160" s="185"/>
      <c r="T160" s="185"/>
      <c r="U160" s="185"/>
      <c r="V160" s="185"/>
      <c r="W160" s="185"/>
      <c r="X160" s="185"/>
      <c r="Y160" s="185"/>
    </row>
    <row r="161" spans="1:25" s="188" customFormat="1" ht="13" customHeight="1">
      <c r="A161" s="184" t="s">
        <v>318</v>
      </c>
      <c r="B161" s="185" t="s">
        <v>75</v>
      </c>
      <c r="C161" s="184" t="s">
        <v>1052</v>
      </c>
      <c r="D161" s="186" t="s">
        <v>185</v>
      </c>
      <c r="E161" s="187" t="str">
        <f t="shared" si="2"/>
        <v>SG001IvoryM</v>
      </c>
      <c r="F161" s="184" t="s">
        <v>696</v>
      </c>
      <c r="G161" s="184">
        <v>515</v>
      </c>
      <c r="H161" s="184">
        <v>572</v>
      </c>
      <c r="I161" s="185">
        <f>VLOOKUP(A161,'[1]GRAND TOTAL'!$C:$H,6,FALSE)</f>
        <v>405</v>
      </c>
      <c r="J161" s="185"/>
      <c r="K161" s="185"/>
      <c r="L161" s="185"/>
      <c r="M161" s="185"/>
      <c r="N161" s="185"/>
      <c r="O161" s="185"/>
      <c r="P161" s="185"/>
      <c r="Q161" s="185"/>
      <c r="R161" s="185"/>
      <c r="S161" s="185"/>
      <c r="T161" s="185"/>
      <c r="U161" s="185"/>
      <c r="V161" s="185"/>
      <c r="W161" s="185"/>
      <c r="X161" s="185"/>
      <c r="Y161" s="185"/>
    </row>
    <row r="162" spans="1:25" s="188" customFormat="1" ht="13" customHeight="1">
      <c r="A162" s="184" t="s">
        <v>319</v>
      </c>
      <c r="B162" s="185" t="s">
        <v>75</v>
      </c>
      <c r="C162" s="184" t="s">
        <v>1052</v>
      </c>
      <c r="D162" s="186" t="s">
        <v>181</v>
      </c>
      <c r="E162" s="187" t="str">
        <f t="shared" si="2"/>
        <v>SG001IvoryL</v>
      </c>
      <c r="F162" s="184" t="s">
        <v>697</v>
      </c>
      <c r="G162" s="184">
        <v>515</v>
      </c>
      <c r="H162" s="184">
        <v>572</v>
      </c>
      <c r="I162" s="185">
        <f>VLOOKUP(A162,'[1]GRAND TOTAL'!$C:$H,6,FALSE)</f>
        <v>416</v>
      </c>
      <c r="J162" s="185"/>
      <c r="K162" s="185"/>
      <c r="L162" s="185"/>
      <c r="M162" s="185"/>
      <c r="N162" s="185"/>
      <c r="O162" s="185"/>
      <c r="P162" s="185"/>
      <c r="Q162" s="185"/>
      <c r="R162" s="185"/>
      <c r="S162" s="185"/>
      <c r="T162" s="185"/>
      <c r="U162" s="185"/>
      <c r="V162" s="185"/>
      <c r="W162" s="185"/>
      <c r="X162" s="185"/>
      <c r="Y162" s="185"/>
    </row>
    <row r="163" spans="1:25" s="188" customFormat="1" ht="13" customHeight="1">
      <c r="A163" s="184" t="s">
        <v>313</v>
      </c>
      <c r="B163" s="185" t="s">
        <v>75</v>
      </c>
      <c r="C163" s="184" t="s">
        <v>1053</v>
      </c>
      <c r="D163" s="186" t="s">
        <v>185</v>
      </c>
      <c r="E163" s="187" t="str">
        <f t="shared" si="2"/>
        <v>SG001WineM</v>
      </c>
      <c r="F163" s="184" t="s">
        <v>692</v>
      </c>
      <c r="G163" s="184">
        <v>545</v>
      </c>
      <c r="H163" s="184">
        <v>605</v>
      </c>
      <c r="I163" s="185">
        <f>VLOOKUP(A163,'[1]GRAND TOTAL'!$C:$H,6,FALSE)</f>
        <v>1276</v>
      </c>
      <c r="J163" s="185"/>
      <c r="K163" s="185"/>
      <c r="L163" s="185"/>
      <c r="M163" s="185"/>
      <c r="N163" s="185"/>
      <c r="O163" s="185"/>
      <c r="P163" s="185"/>
      <c r="Q163" s="185"/>
      <c r="R163" s="185"/>
      <c r="S163" s="185"/>
      <c r="T163" s="185"/>
      <c r="U163" s="185"/>
      <c r="V163" s="185"/>
      <c r="W163" s="185"/>
      <c r="X163" s="185"/>
      <c r="Y163" s="185"/>
    </row>
    <row r="164" spans="1:25" s="188" customFormat="1" ht="13" customHeight="1">
      <c r="A164" s="184" t="s">
        <v>314</v>
      </c>
      <c r="B164" s="185" t="s">
        <v>75</v>
      </c>
      <c r="C164" s="184" t="s">
        <v>1050</v>
      </c>
      <c r="D164" s="186" t="s">
        <v>185</v>
      </c>
      <c r="E164" s="187" t="str">
        <f t="shared" si="2"/>
        <v>SG001BlackM</v>
      </c>
      <c r="F164" s="184" t="s">
        <v>693</v>
      </c>
      <c r="G164" s="184">
        <v>545</v>
      </c>
      <c r="H164" s="184">
        <v>605</v>
      </c>
      <c r="I164" s="185">
        <f>VLOOKUP(A164,'[1]GRAND TOTAL'!$C:$H,6,FALSE)</f>
        <v>1086</v>
      </c>
      <c r="J164" s="185"/>
      <c r="K164" s="185"/>
      <c r="L164" s="185"/>
      <c r="M164" s="185"/>
      <c r="N164" s="185"/>
      <c r="O164" s="185"/>
      <c r="P164" s="185"/>
      <c r="Q164" s="185"/>
      <c r="R164" s="185"/>
      <c r="S164" s="185"/>
      <c r="T164" s="185"/>
      <c r="U164" s="185"/>
      <c r="V164" s="185"/>
      <c r="W164" s="185"/>
      <c r="X164" s="185"/>
      <c r="Y164" s="185"/>
    </row>
    <row r="165" spans="1:25" s="188" customFormat="1" ht="13" customHeight="1">
      <c r="A165" s="184" t="s">
        <v>315</v>
      </c>
      <c r="B165" s="185" t="s">
        <v>75</v>
      </c>
      <c r="C165" s="184" t="s">
        <v>1050</v>
      </c>
      <c r="D165" s="186" t="s">
        <v>181</v>
      </c>
      <c r="E165" s="187" t="str">
        <f t="shared" si="2"/>
        <v>SG001BlackL</v>
      </c>
      <c r="F165" s="184" t="s">
        <v>694</v>
      </c>
      <c r="G165" s="184">
        <v>545</v>
      </c>
      <c r="H165" s="184">
        <v>605</v>
      </c>
      <c r="I165" s="185">
        <f>VLOOKUP(A165,'[1]GRAND TOTAL'!$C:$H,6,FALSE)</f>
        <v>865</v>
      </c>
      <c r="J165" s="185"/>
      <c r="K165" s="185"/>
      <c r="L165" s="185"/>
      <c r="M165" s="185"/>
      <c r="N165" s="185"/>
      <c r="O165" s="185"/>
      <c r="P165" s="185"/>
      <c r="Q165" s="185"/>
      <c r="R165" s="185"/>
      <c r="S165" s="185"/>
      <c r="T165" s="185"/>
      <c r="U165" s="185"/>
      <c r="V165" s="185"/>
      <c r="W165" s="185"/>
      <c r="X165" s="185"/>
      <c r="Y165" s="185"/>
    </row>
    <row r="166" spans="1:25" s="188" customFormat="1" ht="13" customHeight="1">
      <c r="A166" s="184" t="s">
        <v>351</v>
      </c>
      <c r="B166" s="185" t="s">
        <v>76</v>
      </c>
      <c r="C166" s="184" t="s">
        <v>1052</v>
      </c>
      <c r="D166" s="186" t="s">
        <v>185</v>
      </c>
      <c r="E166" s="187" t="str">
        <f t="shared" si="2"/>
        <v>SG011IvoryM</v>
      </c>
      <c r="F166" s="184" t="s">
        <v>727</v>
      </c>
      <c r="G166" s="184">
        <v>335</v>
      </c>
      <c r="H166" s="184">
        <v>372</v>
      </c>
      <c r="I166" s="185">
        <f>VLOOKUP(A166,'[1]GRAND TOTAL'!$C:$H,6,FALSE)</f>
        <v>4</v>
      </c>
      <c r="J166" s="185"/>
      <c r="K166" s="185"/>
      <c r="L166" s="185"/>
      <c r="M166" s="185"/>
      <c r="N166" s="185"/>
      <c r="O166" s="185"/>
      <c r="P166" s="185"/>
      <c r="Q166" s="185"/>
      <c r="R166" s="185"/>
      <c r="S166" s="185"/>
      <c r="T166" s="185"/>
      <c r="U166" s="185"/>
      <c r="V166" s="185"/>
      <c r="W166" s="185"/>
      <c r="X166" s="185"/>
      <c r="Y166" s="185"/>
    </row>
    <row r="167" spans="1:25" s="188" customFormat="1" ht="13" customHeight="1">
      <c r="A167" s="184" t="s">
        <v>352</v>
      </c>
      <c r="B167" s="185" t="s">
        <v>76</v>
      </c>
      <c r="C167" s="184" t="s">
        <v>1052</v>
      </c>
      <c r="D167" s="186" t="s">
        <v>181</v>
      </c>
      <c r="E167" s="187" t="str">
        <f t="shared" si="2"/>
        <v>SG011IvoryL</v>
      </c>
      <c r="F167" s="184" t="s">
        <v>728</v>
      </c>
      <c r="G167" s="184">
        <v>335</v>
      </c>
      <c r="H167" s="184">
        <v>372</v>
      </c>
      <c r="I167" s="185">
        <f>VLOOKUP(A167,'[1]GRAND TOTAL'!$C:$H,6,FALSE)</f>
        <v>64</v>
      </c>
      <c r="J167" s="185"/>
      <c r="K167" s="185"/>
      <c r="L167" s="185"/>
      <c r="M167" s="185"/>
      <c r="N167" s="185"/>
      <c r="O167" s="185"/>
      <c r="P167" s="185"/>
      <c r="Q167" s="185"/>
      <c r="R167" s="185"/>
      <c r="S167" s="185"/>
      <c r="T167" s="185"/>
      <c r="U167" s="185"/>
      <c r="V167" s="185"/>
      <c r="W167" s="185"/>
      <c r="X167" s="185"/>
      <c r="Y167" s="185"/>
    </row>
    <row r="168" spans="1:25" s="188" customFormat="1" ht="13" customHeight="1">
      <c r="A168" s="184" t="s">
        <v>353</v>
      </c>
      <c r="B168" s="185" t="s">
        <v>76</v>
      </c>
      <c r="C168" s="184" t="s">
        <v>1047</v>
      </c>
      <c r="D168" s="186" t="s">
        <v>185</v>
      </c>
      <c r="E168" s="187" t="str">
        <f t="shared" si="2"/>
        <v>SG011GrayM</v>
      </c>
      <c r="F168" s="184" t="s">
        <v>729</v>
      </c>
      <c r="G168" s="184">
        <v>335</v>
      </c>
      <c r="H168" s="184">
        <v>372</v>
      </c>
      <c r="I168" s="185">
        <f>VLOOKUP(A168,'[1]GRAND TOTAL'!$C:$H,6,FALSE)</f>
        <v>246</v>
      </c>
      <c r="J168" s="185"/>
      <c r="K168" s="185"/>
      <c r="L168" s="185"/>
      <c r="M168" s="185"/>
      <c r="N168" s="185"/>
      <c r="O168" s="185"/>
      <c r="P168" s="185"/>
      <c r="Q168" s="185"/>
      <c r="R168" s="185"/>
      <c r="S168" s="185"/>
      <c r="T168" s="185"/>
      <c r="U168" s="185"/>
      <c r="V168" s="185"/>
      <c r="W168" s="185"/>
      <c r="X168" s="185"/>
      <c r="Y168" s="185"/>
    </row>
    <row r="169" spans="1:25" s="188" customFormat="1" ht="13" customHeight="1">
      <c r="A169" s="184" t="s">
        <v>938</v>
      </c>
      <c r="B169" s="185" t="s">
        <v>76</v>
      </c>
      <c r="C169" s="184" t="s">
        <v>1047</v>
      </c>
      <c r="D169" s="186" t="s">
        <v>181</v>
      </c>
      <c r="E169" s="187" t="str">
        <f t="shared" si="2"/>
        <v>SG011GrayL</v>
      </c>
      <c r="F169" s="184" t="s">
        <v>945</v>
      </c>
      <c r="G169" s="184">
        <v>335</v>
      </c>
      <c r="H169" s="184">
        <v>372</v>
      </c>
      <c r="I169" s="185">
        <f>VLOOKUP(A169,'[1]GRAND TOTAL'!$C:$H,6,FALSE)</f>
        <v>98</v>
      </c>
      <c r="J169" s="185"/>
      <c r="K169" s="185"/>
      <c r="L169" s="185"/>
      <c r="M169" s="185"/>
      <c r="N169" s="185"/>
      <c r="O169" s="185"/>
      <c r="P169" s="185"/>
      <c r="Q169" s="185"/>
      <c r="R169" s="185"/>
      <c r="S169" s="185"/>
      <c r="T169" s="185"/>
      <c r="U169" s="185"/>
      <c r="V169" s="185"/>
      <c r="W169" s="185"/>
      <c r="X169" s="185"/>
      <c r="Y169" s="185"/>
    </row>
    <row r="170" spans="1:25" s="188" customFormat="1" ht="13" customHeight="1">
      <c r="A170" s="184" t="s">
        <v>335</v>
      </c>
      <c r="B170" s="185" t="s">
        <v>77</v>
      </c>
      <c r="C170" s="184" t="s">
        <v>1052</v>
      </c>
      <c r="D170" s="186" t="s">
        <v>185</v>
      </c>
      <c r="E170" s="187" t="str">
        <f t="shared" si="2"/>
        <v>SG012IvoryM</v>
      </c>
      <c r="F170" s="184" t="s">
        <v>713</v>
      </c>
      <c r="G170" s="184">
        <v>415</v>
      </c>
      <c r="H170" s="184">
        <v>461</v>
      </c>
      <c r="I170" s="185">
        <f>VLOOKUP(A170,'[1]GRAND TOTAL'!$C:$H,6,FALSE)</f>
        <v>108</v>
      </c>
      <c r="J170" s="185"/>
      <c r="K170" s="185"/>
      <c r="L170" s="185"/>
      <c r="M170" s="185"/>
      <c r="N170" s="185"/>
      <c r="O170" s="185"/>
      <c r="P170" s="185"/>
      <c r="Q170" s="185"/>
      <c r="R170" s="185"/>
      <c r="S170" s="185"/>
      <c r="T170" s="185"/>
      <c r="U170" s="185"/>
      <c r="V170" s="185"/>
      <c r="W170" s="185"/>
      <c r="X170" s="185"/>
      <c r="Y170" s="185"/>
    </row>
    <row r="171" spans="1:25" s="188" customFormat="1" ht="13" customHeight="1">
      <c r="A171" s="184" t="s">
        <v>336</v>
      </c>
      <c r="B171" s="185" t="s">
        <v>77</v>
      </c>
      <c r="C171" s="184" t="s">
        <v>1052</v>
      </c>
      <c r="D171" s="186" t="s">
        <v>181</v>
      </c>
      <c r="E171" s="187" t="str">
        <f t="shared" si="2"/>
        <v>SG012IvoryL</v>
      </c>
      <c r="F171" s="184" t="s">
        <v>714</v>
      </c>
      <c r="G171" s="184">
        <v>415</v>
      </c>
      <c r="H171" s="184">
        <v>461</v>
      </c>
      <c r="I171" s="185">
        <f>VLOOKUP(A171,'[1]GRAND TOTAL'!$C:$H,6,FALSE)</f>
        <v>176</v>
      </c>
      <c r="J171" s="185"/>
      <c r="K171" s="185"/>
      <c r="L171" s="185"/>
      <c r="M171" s="185"/>
      <c r="N171" s="185"/>
      <c r="O171" s="185"/>
      <c r="P171" s="185"/>
      <c r="Q171" s="185"/>
      <c r="R171" s="185"/>
      <c r="S171" s="185"/>
      <c r="T171" s="185"/>
      <c r="U171" s="185"/>
      <c r="V171" s="185"/>
      <c r="W171" s="185"/>
      <c r="X171" s="185"/>
      <c r="Y171" s="185"/>
    </row>
    <row r="172" spans="1:25" s="188" customFormat="1" ht="13" customHeight="1">
      <c r="A172" s="184" t="s">
        <v>337</v>
      </c>
      <c r="B172" s="185" t="s">
        <v>77</v>
      </c>
      <c r="C172" s="184" t="s">
        <v>1047</v>
      </c>
      <c r="D172" s="186" t="s">
        <v>185</v>
      </c>
      <c r="E172" s="187" t="str">
        <f t="shared" si="2"/>
        <v>SG012GrayM</v>
      </c>
      <c r="F172" s="184" t="s">
        <v>715</v>
      </c>
      <c r="G172" s="184">
        <v>415</v>
      </c>
      <c r="H172" s="184">
        <v>461</v>
      </c>
      <c r="I172" s="185">
        <f>VLOOKUP(A172,'[1]GRAND TOTAL'!$C:$H,6,FALSE)</f>
        <v>516</v>
      </c>
      <c r="J172" s="185"/>
      <c r="K172" s="185"/>
      <c r="L172" s="185"/>
      <c r="M172" s="185"/>
      <c r="N172" s="185"/>
      <c r="O172" s="185"/>
      <c r="P172" s="185"/>
      <c r="Q172" s="185"/>
      <c r="R172" s="185"/>
      <c r="S172" s="185"/>
      <c r="T172" s="185"/>
      <c r="U172" s="185"/>
      <c r="V172" s="185"/>
      <c r="W172" s="185"/>
      <c r="X172" s="185"/>
      <c r="Y172" s="185"/>
    </row>
    <row r="173" spans="1:25" s="188" customFormat="1" ht="13" customHeight="1">
      <c r="A173" s="184" t="s">
        <v>338</v>
      </c>
      <c r="B173" s="185" t="s">
        <v>77</v>
      </c>
      <c r="C173" s="184" t="s">
        <v>1047</v>
      </c>
      <c r="D173" s="186" t="s">
        <v>181</v>
      </c>
      <c r="E173" s="187" t="str">
        <f t="shared" si="2"/>
        <v>SG012GrayL</v>
      </c>
      <c r="F173" s="184" t="s">
        <v>716</v>
      </c>
      <c r="G173" s="184">
        <v>415</v>
      </c>
      <c r="H173" s="184">
        <v>461</v>
      </c>
      <c r="I173" s="185">
        <f>VLOOKUP(A173,'[1]GRAND TOTAL'!$C:$H,6,FALSE)</f>
        <v>625</v>
      </c>
      <c r="J173" s="185"/>
      <c r="K173" s="185"/>
      <c r="L173" s="185"/>
      <c r="M173" s="185"/>
      <c r="N173" s="185"/>
      <c r="O173" s="185"/>
      <c r="P173" s="185"/>
      <c r="Q173" s="185"/>
      <c r="R173" s="185"/>
      <c r="S173" s="185"/>
      <c r="T173" s="185"/>
      <c r="U173" s="185"/>
      <c r="V173" s="185"/>
      <c r="W173" s="185"/>
      <c r="X173" s="185"/>
      <c r="Y173" s="185"/>
    </row>
    <row r="174" spans="1:25" s="188" customFormat="1" ht="13" customHeight="1">
      <c r="A174" s="184" t="s">
        <v>370</v>
      </c>
      <c r="B174" s="185" t="s">
        <v>78</v>
      </c>
      <c r="C174" s="184" t="s">
        <v>1052</v>
      </c>
      <c r="D174" s="186" t="s">
        <v>185</v>
      </c>
      <c r="E174" s="187" t="str">
        <f t="shared" si="2"/>
        <v>SG013IvoryM</v>
      </c>
      <c r="F174" s="184" t="s">
        <v>746</v>
      </c>
      <c r="G174" s="184">
        <v>225</v>
      </c>
      <c r="H174" s="184">
        <v>250</v>
      </c>
      <c r="I174" s="185">
        <f>VLOOKUP(A174,'[1]GRAND TOTAL'!$C:$H,6,FALSE)</f>
        <v>26</v>
      </c>
      <c r="J174" s="185"/>
      <c r="K174" s="185"/>
      <c r="L174" s="185"/>
      <c r="M174" s="185"/>
      <c r="N174" s="185"/>
      <c r="O174" s="185"/>
      <c r="P174" s="185"/>
      <c r="Q174" s="185"/>
      <c r="R174" s="185"/>
      <c r="S174" s="185"/>
      <c r="T174" s="185"/>
      <c r="U174" s="185"/>
      <c r="V174" s="185"/>
      <c r="W174" s="185"/>
      <c r="X174" s="185"/>
      <c r="Y174" s="185"/>
    </row>
    <row r="175" spans="1:25" s="188" customFormat="1" ht="13" customHeight="1">
      <c r="A175" s="184" t="s">
        <v>371</v>
      </c>
      <c r="B175" s="185" t="s">
        <v>78</v>
      </c>
      <c r="C175" s="184" t="s">
        <v>1052</v>
      </c>
      <c r="D175" s="186" t="s">
        <v>181</v>
      </c>
      <c r="E175" s="187" t="str">
        <f t="shared" si="2"/>
        <v>SG013IvoryL</v>
      </c>
      <c r="F175" s="184" t="s">
        <v>747</v>
      </c>
      <c r="G175" s="184">
        <v>225</v>
      </c>
      <c r="H175" s="184">
        <v>250</v>
      </c>
      <c r="I175" s="185">
        <f>VLOOKUP(A175,'[1]GRAND TOTAL'!$C:$H,6,FALSE)</f>
        <v>27</v>
      </c>
      <c r="J175" s="185"/>
      <c r="K175" s="185"/>
      <c r="L175" s="185"/>
      <c r="M175" s="185"/>
      <c r="N175" s="185"/>
      <c r="O175" s="185"/>
      <c r="P175" s="185"/>
      <c r="Q175" s="185"/>
      <c r="R175" s="185"/>
      <c r="S175" s="185"/>
      <c r="T175" s="185"/>
      <c r="U175" s="185"/>
      <c r="V175" s="185"/>
      <c r="W175" s="185"/>
      <c r="X175" s="185"/>
      <c r="Y175" s="185"/>
    </row>
    <row r="176" spans="1:25" s="188" customFormat="1" ht="13" customHeight="1">
      <c r="A176" s="184" t="s">
        <v>372</v>
      </c>
      <c r="B176" s="185" t="s">
        <v>78</v>
      </c>
      <c r="C176" s="184" t="s">
        <v>1047</v>
      </c>
      <c r="D176" s="186" t="s">
        <v>185</v>
      </c>
      <c r="E176" s="187" t="str">
        <f t="shared" si="2"/>
        <v>SG013GrayM</v>
      </c>
      <c r="F176" s="184" t="s">
        <v>748</v>
      </c>
      <c r="G176" s="184">
        <v>225</v>
      </c>
      <c r="H176" s="184">
        <v>250</v>
      </c>
      <c r="I176" s="185">
        <f>VLOOKUP(A176,'[1]GRAND TOTAL'!$C:$H,6,FALSE)</f>
        <v>545</v>
      </c>
      <c r="J176" s="185"/>
      <c r="K176" s="185"/>
      <c r="L176" s="185"/>
      <c r="M176" s="185"/>
      <c r="N176" s="185"/>
      <c r="O176" s="185"/>
      <c r="P176" s="185"/>
      <c r="Q176" s="185"/>
      <c r="R176" s="185"/>
      <c r="S176" s="185"/>
      <c r="T176" s="185"/>
      <c r="U176" s="185"/>
      <c r="V176" s="185"/>
      <c r="W176" s="185"/>
      <c r="X176" s="185"/>
      <c r="Y176" s="185"/>
    </row>
    <row r="177" spans="1:25" s="188" customFormat="1" ht="13" customHeight="1">
      <c r="A177" s="184" t="s">
        <v>373</v>
      </c>
      <c r="B177" s="185" t="s">
        <v>78</v>
      </c>
      <c r="C177" s="184" t="s">
        <v>1047</v>
      </c>
      <c r="D177" s="186" t="s">
        <v>181</v>
      </c>
      <c r="E177" s="187" t="str">
        <f t="shared" si="2"/>
        <v>SG013GrayL</v>
      </c>
      <c r="F177" s="184" t="s">
        <v>749</v>
      </c>
      <c r="G177" s="184">
        <v>225</v>
      </c>
      <c r="H177" s="184">
        <v>250</v>
      </c>
      <c r="I177" s="185">
        <f>VLOOKUP(A177,'[1]GRAND TOTAL'!$C:$H,6,FALSE)</f>
        <v>228</v>
      </c>
      <c r="J177" s="185"/>
      <c r="K177" s="185"/>
      <c r="L177" s="185"/>
      <c r="M177" s="185"/>
      <c r="N177" s="185"/>
      <c r="O177" s="185"/>
      <c r="P177" s="185"/>
      <c r="Q177" s="185"/>
      <c r="R177" s="185"/>
      <c r="S177" s="185"/>
      <c r="T177" s="185"/>
      <c r="U177" s="185"/>
      <c r="V177" s="185"/>
      <c r="W177" s="185"/>
      <c r="X177" s="185"/>
      <c r="Y177" s="185"/>
    </row>
    <row r="178" spans="1:25" s="188" customFormat="1" ht="13" customHeight="1">
      <c r="A178" s="184" t="s">
        <v>374</v>
      </c>
      <c r="B178" s="185" t="s">
        <v>79</v>
      </c>
      <c r="C178" s="184" t="s">
        <v>1052</v>
      </c>
      <c r="D178" s="186" t="s">
        <v>185</v>
      </c>
      <c r="E178" s="187" t="str">
        <f t="shared" si="2"/>
        <v>SG014IvoryM</v>
      </c>
      <c r="F178" s="184" t="s">
        <v>750</v>
      </c>
      <c r="G178" s="184">
        <v>225</v>
      </c>
      <c r="H178" s="184">
        <v>250</v>
      </c>
      <c r="I178" s="185">
        <f>VLOOKUP(A178,'[1]GRAND TOTAL'!$C:$H,6,FALSE)</f>
        <v>21</v>
      </c>
      <c r="J178" s="185"/>
      <c r="K178" s="185"/>
      <c r="L178" s="185"/>
      <c r="M178" s="185"/>
      <c r="N178" s="185"/>
      <c r="O178" s="185"/>
      <c r="P178" s="185"/>
      <c r="Q178" s="185"/>
      <c r="R178" s="185"/>
      <c r="S178" s="185"/>
      <c r="T178" s="185"/>
      <c r="U178" s="185"/>
      <c r="V178" s="185"/>
      <c r="W178" s="185"/>
      <c r="X178" s="185"/>
      <c r="Y178" s="185"/>
    </row>
    <row r="179" spans="1:25" s="188" customFormat="1" ht="13" customHeight="1">
      <c r="A179" s="184" t="s">
        <v>375</v>
      </c>
      <c r="B179" s="185" t="s">
        <v>79</v>
      </c>
      <c r="C179" s="184" t="s">
        <v>1052</v>
      </c>
      <c r="D179" s="186" t="s">
        <v>181</v>
      </c>
      <c r="E179" s="187" t="str">
        <f t="shared" si="2"/>
        <v>SG014IvoryL</v>
      </c>
      <c r="F179" s="184" t="s">
        <v>751</v>
      </c>
      <c r="G179" s="184">
        <v>225</v>
      </c>
      <c r="H179" s="184">
        <v>250</v>
      </c>
      <c r="I179" s="185">
        <f>VLOOKUP(A179,'[1]GRAND TOTAL'!$C:$H,6,FALSE)</f>
        <v>22</v>
      </c>
      <c r="J179" s="185"/>
      <c r="K179" s="185"/>
      <c r="L179" s="185"/>
      <c r="M179" s="185"/>
      <c r="N179" s="185"/>
      <c r="O179" s="185"/>
      <c r="P179" s="185"/>
      <c r="Q179" s="185"/>
      <c r="R179" s="185"/>
      <c r="S179" s="185"/>
      <c r="T179" s="185"/>
      <c r="U179" s="185"/>
      <c r="V179" s="185"/>
      <c r="W179" s="185"/>
      <c r="X179" s="185"/>
      <c r="Y179" s="185"/>
    </row>
    <row r="180" spans="1:25" s="188" customFormat="1" ht="13" customHeight="1">
      <c r="A180" s="184" t="s">
        <v>376</v>
      </c>
      <c r="B180" s="185" t="s">
        <v>79</v>
      </c>
      <c r="C180" s="184" t="s">
        <v>1047</v>
      </c>
      <c r="D180" s="186" t="s">
        <v>185</v>
      </c>
      <c r="E180" s="187" t="str">
        <f t="shared" si="2"/>
        <v>SG014GrayM</v>
      </c>
      <c r="F180" s="184" t="s">
        <v>752</v>
      </c>
      <c r="G180" s="184">
        <v>225</v>
      </c>
      <c r="H180" s="184">
        <v>250</v>
      </c>
      <c r="I180" s="185">
        <f>VLOOKUP(A180,'[1]GRAND TOTAL'!$C:$H,6,FALSE)</f>
        <v>464</v>
      </c>
      <c r="J180" s="185"/>
      <c r="K180" s="185"/>
      <c r="L180" s="185"/>
      <c r="M180" s="185"/>
      <c r="N180" s="185"/>
      <c r="O180" s="185"/>
      <c r="P180" s="185"/>
      <c r="Q180" s="185"/>
      <c r="R180" s="185"/>
      <c r="S180" s="185"/>
      <c r="T180" s="185"/>
      <c r="U180" s="185"/>
      <c r="V180" s="185"/>
      <c r="W180" s="185"/>
      <c r="X180" s="185"/>
      <c r="Y180" s="185"/>
    </row>
    <row r="181" spans="1:25" s="188" customFormat="1" ht="13" customHeight="1">
      <c r="A181" s="184" t="s">
        <v>377</v>
      </c>
      <c r="B181" s="185" t="s">
        <v>79</v>
      </c>
      <c r="C181" s="184" t="s">
        <v>1047</v>
      </c>
      <c r="D181" s="186" t="s">
        <v>181</v>
      </c>
      <c r="E181" s="187" t="str">
        <f t="shared" si="2"/>
        <v>SG014GrayL</v>
      </c>
      <c r="F181" s="184" t="s">
        <v>753</v>
      </c>
      <c r="G181" s="184">
        <v>225</v>
      </c>
      <c r="H181" s="184">
        <v>250</v>
      </c>
      <c r="I181" s="185">
        <f>VLOOKUP(A181,'[1]GRAND TOTAL'!$C:$H,6,FALSE)</f>
        <v>543</v>
      </c>
      <c r="J181" s="185"/>
      <c r="K181" s="185"/>
      <c r="L181" s="185"/>
      <c r="M181" s="185"/>
      <c r="N181" s="185"/>
      <c r="O181" s="185"/>
      <c r="P181" s="185"/>
      <c r="Q181" s="185"/>
      <c r="R181" s="185"/>
      <c r="S181" s="185"/>
      <c r="T181" s="185"/>
      <c r="U181" s="185"/>
      <c r="V181" s="185"/>
      <c r="W181" s="185"/>
      <c r="X181" s="185"/>
      <c r="Y181" s="185"/>
    </row>
    <row r="182" spans="1:25" s="188" customFormat="1" ht="13" customHeight="1">
      <c r="A182" s="184" t="s">
        <v>291</v>
      </c>
      <c r="B182" s="185" t="s">
        <v>80</v>
      </c>
      <c r="C182" s="184" t="s">
        <v>1059</v>
      </c>
      <c r="D182" s="186"/>
      <c r="E182" s="187" t="str">
        <f t="shared" si="2"/>
        <v>SG015White</v>
      </c>
      <c r="F182" s="184" t="s">
        <v>679</v>
      </c>
      <c r="G182" s="184">
        <v>835</v>
      </c>
      <c r="H182" s="184">
        <v>928</v>
      </c>
      <c r="I182" s="185">
        <f>VLOOKUP(A182,'[1]GRAND TOTAL'!$C:$H,6,FALSE)</f>
        <v>0</v>
      </c>
      <c r="J182" s="185"/>
      <c r="K182" s="185"/>
      <c r="L182" s="185"/>
      <c r="M182" s="185"/>
      <c r="N182" s="185"/>
      <c r="O182" s="185"/>
      <c r="P182" s="185"/>
      <c r="Q182" s="185"/>
      <c r="R182" s="185"/>
      <c r="S182" s="185"/>
      <c r="T182" s="185"/>
      <c r="U182" s="185"/>
      <c r="V182" s="185"/>
      <c r="W182" s="185"/>
      <c r="X182" s="185"/>
      <c r="Y182" s="185"/>
    </row>
    <row r="183" spans="1:25" s="188" customFormat="1" ht="13" customHeight="1">
      <c r="A183" s="184" t="s">
        <v>206</v>
      </c>
      <c r="B183" s="185" t="s">
        <v>202</v>
      </c>
      <c r="C183" s="184" t="s">
        <v>1091</v>
      </c>
      <c r="D183" s="186" t="s">
        <v>185</v>
      </c>
      <c r="E183" s="187" t="str">
        <f t="shared" si="2"/>
        <v>TA38Navy BlueM</v>
      </c>
      <c r="F183" s="184" t="s">
        <v>623</v>
      </c>
      <c r="G183" s="184">
        <v>1510</v>
      </c>
      <c r="H183" s="184">
        <v>1678</v>
      </c>
      <c r="I183" s="185">
        <f>VLOOKUP(A183,'[1]GRAND TOTAL'!$C:$H,6,FALSE)</f>
        <v>8</v>
      </c>
      <c r="J183" s="185"/>
      <c r="K183" s="185"/>
      <c r="L183" s="185"/>
      <c r="M183" s="185"/>
      <c r="N183" s="185"/>
      <c r="O183" s="185"/>
      <c r="P183" s="185"/>
      <c r="Q183" s="185"/>
      <c r="R183" s="185"/>
      <c r="S183" s="185"/>
      <c r="T183" s="185"/>
      <c r="U183" s="185"/>
      <c r="V183" s="185"/>
      <c r="W183" s="185"/>
      <c r="X183" s="185"/>
      <c r="Y183" s="185"/>
    </row>
    <row r="184" spans="1:25" s="188" customFormat="1" ht="13" customHeight="1">
      <c r="A184" s="184" t="s">
        <v>207</v>
      </c>
      <c r="B184" s="185" t="s">
        <v>202</v>
      </c>
      <c r="C184" s="184" t="s">
        <v>1091</v>
      </c>
      <c r="D184" s="186" t="s">
        <v>181</v>
      </c>
      <c r="E184" s="187" t="str">
        <f t="shared" si="2"/>
        <v>TA38Navy BlueL</v>
      </c>
      <c r="F184" s="184" t="s">
        <v>624</v>
      </c>
      <c r="G184" s="184">
        <v>1510</v>
      </c>
      <c r="H184" s="184">
        <v>1678</v>
      </c>
      <c r="I184" s="185">
        <f>VLOOKUP(A184,'[1]GRAND TOTAL'!$C:$H,6,FALSE)</f>
        <v>1</v>
      </c>
      <c r="J184" s="185"/>
      <c r="K184" s="185"/>
      <c r="L184" s="185"/>
      <c r="M184" s="185"/>
      <c r="N184" s="185"/>
      <c r="O184" s="185"/>
      <c r="P184" s="185"/>
      <c r="Q184" s="185"/>
      <c r="R184" s="185"/>
      <c r="S184" s="185"/>
      <c r="T184" s="185"/>
      <c r="U184" s="185"/>
      <c r="V184" s="185"/>
      <c r="W184" s="185"/>
      <c r="X184" s="185"/>
      <c r="Y184" s="185"/>
    </row>
    <row r="185" spans="1:25" s="188" customFormat="1" ht="13" customHeight="1">
      <c r="A185" s="184" t="s">
        <v>201</v>
      </c>
      <c r="B185" s="185" t="s">
        <v>202</v>
      </c>
      <c r="C185" s="184" t="s">
        <v>1091</v>
      </c>
      <c r="D185" s="186" t="s">
        <v>183</v>
      </c>
      <c r="E185" s="187" t="str">
        <f t="shared" si="2"/>
        <v>TA38Navy BlueLL</v>
      </c>
      <c r="F185" s="184" t="s">
        <v>619</v>
      </c>
      <c r="G185" s="184">
        <v>1580</v>
      </c>
      <c r="H185" s="184">
        <v>1755</v>
      </c>
      <c r="I185" s="185">
        <f>VLOOKUP(A185,'[1]GRAND TOTAL'!$C:$H,6,FALSE)</f>
        <v>22</v>
      </c>
      <c r="J185" s="185"/>
      <c r="K185" s="185"/>
      <c r="L185" s="185"/>
      <c r="M185" s="185"/>
      <c r="N185" s="185"/>
      <c r="O185" s="185"/>
      <c r="P185" s="185"/>
      <c r="Q185" s="185"/>
      <c r="R185" s="185"/>
      <c r="S185" s="185"/>
      <c r="T185" s="185"/>
      <c r="U185" s="185"/>
      <c r="V185" s="185"/>
      <c r="W185" s="185"/>
      <c r="X185" s="185"/>
      <c r="Y185" s="185"/>
    </row>
    <row r="186" spans="1:25" s="188" customFormat="1" ht="13" customHeight="1">
      <c r="A186" s="184" t="s">
        <v>438</v>
      </c>
      <c r="B186" s="185" t="s">
        <v>439</v>
      </c>
      <c r="C186" s="184"/>
      <c r="D186" s="186"/>
      <c r="E186" s="187" t="str">
        <f t="shared" si="2"/>
        <v>TW91</v>
      </c>
      <c r="F186" s="184" t="s">
        <v>808</v>
      </c>
      <c r="G186" s="184">
        <v>305</v>
      </c>
      <c r="H186" s="184">
        <v>339</v>
      </c>
      <c r="I186" s="185">
        <f>VLOOKUP(A186,'[1]GRAND TOTAL'!$C:$H,6,FALSE)</f>
        <v>15</v>
      </c>
      <c r="J186" s="185"/>
      <c r="K186" s="185"/>
      <c r="L186" s="185"/>
      <c r="M186" s="185"/>
      <c r="N186" s="185"/>
      <c r="O186" s="185"/>
      <c r="P186" s="185"/>
      <c r="Q186" s="185"/>
      <c r="R186" s="185"/>
      <c r="S186" s="185"/>
      <c r="T186" s="185"/>
      <c r="U186" s="185"/>
      <c r="V186" s="185"/>
      <c r="W186" s="185"/>
      <c r="X186" s="185"/>
      <c r="Y186" s="185"/>
    </row>
    <row r="187" spans="1:25" s="188" customFormat="1" ht="13" customHeight="1">
      <c r="A187" s="184" t="s">
        <v>440</v>
      </c>
      <c r="B187" s="185" t="s">
        <v>441</v>
      </c>
      <c r="C187" s="184"/>
      <c r="D187" s="186"/>
      <c r="E187" s="187" t="str">
        <f t="shared" si="2"/>
        <v>TW92</v>
      </c>
      <c r="F187" s="184" t="s">
        <v>809</v>
      </c>
      <c r="G187" s="184">
        <v>335</v>
      </c>
      <c r="H187" s="184">
        <v>372</v>
      </c>
      <c r="I187" s="185">
        <f>VLOOKUP(A187,'[1]GRAND TOTAL'!$C:$H,6,FALSE)</f>
        <v>49</v>
      </c>
      <c r="J187" s="185"/>
      <c r="K187" s="185"/>
      <c r="L187" s="185"/>
      <c r="M187" s="185"/>
      <c r="N187" s="185"/>
      <c r="O187" s="185"/>
      <c r="P187" s="185"/>
      <c r="Q187" s="185"/>
      <c r="R187" s="185"/>
      <c r="S187" s="185"/>
      <c r="T187" s="185"/>
      <c r="U187" s="185"/>
      <c r="V187" s="185"/>
      <c r="W187" s="185"/>
      <c r="X187" s="185"/>
      <c r="Y187" s="185"/>
    </row>
    <row r="188" spans="1:25" s="188" customFormat="1" ht="13" customHeight="1">
      <c r="A188" s="184" t="s">
        <v>442</v>
      </c>
      <c r="B188" s="185" t="s">
        <v>443</v>
      </c>
      <c r="C188" s="184" t="s">
        <v>1049</v>
      </c>
      <c r="D188" s="186" t="s">
        <v>1176</v>
      </c>
      <c r="E188" s="187" t="str">
        <f t="shared" si="2"/>
        <v>UW144Pink110cm</v>
      </c>
      <c r="F188" s="184" t="s">
        <v>811</v>
      </c>
      <c r="G188" s="184">
        <v>230</v>
      </c>
      <c r="H188" s="184">
        <v>256</v>
      </c>
      <c r="I188" s="185">
        <f>VLOOKUP(A188,'[1]GRAND TOTAL'!$C:$H,6,FALSE)</f>
        <v>5</v>
      </c>
      <c r="J188" s="185"/>
      <c r="K188" s="185"/>
      <c r="L188" s="185"/>
      <c r="M188" s="185"/>
      <c r="N188" s="185"/>
      <c r="O188" s="185"/>
      <c r="P188" s="185"/>
      <c r="Q188" s="185"/>
      <c r="R188" s="185"/>
      <c r="S188" s="185"/>
      <c r="T188" s="185"/>
      <c r="U188" s="185"/>
      <c r="V188" s="185"/>
      <c r="W188" s="185"/>
      <c r="X188" s="185"/>
      <c r="Y188" s="185"/>
    </row>
    <row r="189" spans="1:25" s="188" customFormat="1" ht="13" customHeight="1">
      <c r="A189" s="184" t="s">
        <v>447</v>
      </c>
      <c r="B189" s="185" t="s">
        <v>82</v>
      </c>
      <c r="C189" s="184" t="s">
        <v>1050</v>
      </c>
      <c r="D189" s="186" t="s">
        <v>185</v>
      </c>
      <c r="E189" s="187" t="str">
        <f t="shared" si="2"/>
        <v>UW151BlackM</v>
      </c>
      <c r="F189" s="184" t="s">
        <v>815</v>
      </c>
      <c r="G189" s="184">
        <v>400</v>
      </c>
      <c r="H189" s="184">
        <v>444</v>
      </c>
      <c r="I189" s="185">
        <f>VLOOKUP(A189,'[1]GRAND TOTAL'!$C:$H,6,FALSE)</f>
        <v>146</v>
      </c>
      <c r="J189" s="185"/>
      <c r="K189" s="185"/>
      <c r="L189" s="185"/>
      <c r="M189" s="185"/>
      <c r="N189" s="185"/>
      <c r="O189" s="185"/>
      <c r="P189" s="185"/>
      <c r="Q189" s="185"/>
      <c r="R189" s="185"/>
      <c r="S189" s="185"/>
      <c r="T189" s="185"/>
      <c r="U189" s="185"/>
      <c r="V189" s="185"/>
      <c r="W189" s="185"/>
      <c r="X189" s="185"/>
      <c r="Y189" s="185"/>
    </row>
    <row r="190" spans="1:25" s="188" customFormat="1" ht="13" customHeight="1">
      <c r="A190" s="184" t="s">
        <v>448</v>
      </c>
      <c r="B190" s="185" t="s">
        <v>82</v>
      </c>
      <c r="C190" s="184" t="s">
        <v>1050</v>
      </c>
      <c r="D190" s="186" t="s">
        <v>181</v>
      </c>
      <c r="E190" s="187" t="str">
        <f t="shared" si="2"/>
        <v>UW151BlackL</v>
      </c>
      <c r="F190" s="184" t="s">
        <v>816</v>
      </c>
      <c r="G190" s="184">
        <v>400</v>
      </c>
      <c r="H190" s="184">
        <v>444</v>
      </c>
      <c r="I190" s="185">
        <f>VLOOKUP(A190,'[1]GRAND TOTAL'!$C:$H,6,FALSE)</f>
        <v>81</v>
      </c>
      <c r="J190" s="185"/>
      <c r="K190" s="185"/>
      <c r="L190" s="185"/>
      <c r="M190" s="185"/>
      <c r="N190" s="185"/>
      <c r="O190" s="185"/>
      <c r="P190" s="185"/>
      <c r="Q190" s="185"/>
      <c r="R190" s="185"/>
      <c r="S190" s="185"/>
      <c r="T190" s="185"/>
      <c r="U190" s="185"/>
      <c r="V190" s="185"/>
      <c r="W190" s="185"/>
      <c r="X190" s="185"/>
      <c r="Y190" s="185"/>
    </row>
    <row r="191" spans="1:25" s="188" customFormat="1" ht="13" customHeight="1">
      <c r="A191" s="184" t="s">
        <v>449</v>
      </c>
      <c r="B191" s="185" t="s">
        <v>82</v>
      </c>
      <c r="C191" s="184" t="s">
        <v>1050</v>
      </c>
      <c r="D191" s="186" t="s">
        <v>183</v>
      </c>
      <c r="E191" s="187" t="str">
        <f t="shared" si="2"/>
        <v>UW151BlackLL</v>
      </c>
      <c r="F191" s="184" t="s">
        <v>817</v>
      </c>
      <c r="G191" s="184">
        <v>430</v>
      </c>
      <c r="H191" s="184">
        <v>478</v>
      </c>
      <c r="I191" s="185">
        <f>VLOOKUP(A191,'[1]GRAND TOTAL'!$C:$H,6,FALSE)</f>
        <v>33</v>
      </c>
      <c r="J191" s="185"/>
      <c r="K191" s="185"/>
      <c r="L191" s="185"/>
      <c r="M191" s="185"/>
      <c r="N191" s="185"/>
      <c r="O191" s="185"/>
      <c r="P191" s="185"/>
      <c r="Q191" s="185"/>
      <c r="R191" s="185"/>
      <c r="S191" s="185"/>
      <c r="T191" s="185"/>
      <c r="U191" s="185"/>
      <c r="V191" s="185"/>
      <c r="W191" s="185"/>
      <c r="X191" s="185"/>
      <c r="Y191" s="185"/>
    </row>
    <row r="192" spans="1:25" s="188" customFormat="1" ht="13" customHeight="1">
      <c r="A192" s="184" t="s">
        <v>450</v>
      </c>
      <c r="B192" s="185" t="s">
        <v>83</v>
      </c>
      <c r="C192" s="184" t="s">
        <v>1050</v>
      </c>
      <c r="D192" s="186" t="s">
        <v>185</v>
      </c>
      <c r="E192" s="187" t="str">
        <f t="shared" ref="E192:E255" si="3">+B192&amp;C192&amp;D192</f>
        <v>UW152BlackM</v>
      </c>
      <c r="F192" s="184" t="s">
        <v>818</v>
      </c>
      <c r="G192" s="184">
        <v>550</v>
      </c>
      <c r="H192" s="184">
        <v>611</v>
      </c>
      <c r="I192" s="185">
        <f>VLOOKUP(A192,'[1]GRAND TOTAL'!$C:$H,6,FALSE)</f>
        <v>218</v>
      </c>
      <c r="J192" s="185"/>
      <c r="K192" s="185"/>
      <c r="L192" s="185"/>
      <c r="M192" s="185"/>
      <c r="N192" s="185"/>
      <c r="O192" s="185"/>
      <c r="P192" s="185"/>
      <c r="Q192" s="185"/>
      <c r="R192" s="185"/>
      <c r="S192" s="185"/>
      <c r="T192" s="185"/>
      <c r="U192" s="185"/>
      <c r="V192" s="185"/>
      <c r="W192" s="185"/>
      <c r="X192" s="185"/>
      <c r="Y192" s="185"/>
    </row>
    <row r="193" spans="1:25" s="188" customFormat="1" ht="13" customHeight="1">
      <c r="A193" s="184" t="s">
        <v>451</v>
      </c>
      <c r="B193" s="185" t="s">
        <v>83</v>
      </c>
      <c r="C193" s="184" t="s">
        <v>1050</v>
      </c>
      <c r="D193" s="186" t="s">
        <v>181</v>
      </c>
      <c r="E193" s="187" t="str">
        <f t="shared" si="3"/>
        <v>UW152BlackL</v>
      </c>
      <c r="F193" s="184" t="s">
        <v>819</v>
      </c>
      <c r="G193" s="184">
        <v>550</v>
      </c>
      <c r="H193" s="184">
        <v>611</v>
      </c>
      <c r="I193" s="185">
        <f>VLOOKUP(A193,'[1]GRAND TOTAL'!$C:$H,6,FALSE)</f>
        <v>221</v>
      </c>
      <c r="J193" s="185"/>
      <c r="K193" s="185"/>
      <c r="L193" s="185"/>
      <c r="M193" s="185"/>
      <c r="N193" s="185"/>
      <c r="O193" s="185"/>
      <c r="P193" s="185"/>
      <c r="Q193" s="185"/>
      <c r="R193" s="185"/>
      <c r="S193" s="185"/>
      <c r="T193" s="185"/>
      <c r="U193" s="185"/>
      <c r="V193" s="185"/>
      <c r="W193" s="185"/>
      <c r="X193" s="185"/>
      <c r="Y193" s="185"/>
    </row>
    <row r="194" spans="1:25" s="188" customFormat="1" ht="13" customHeight="1">
      <c r="A194" s="184" t="s">
        <v>452</v>
      </c>
      <c r="B194" s="185" t="s">
        <v>83</v>
      </c>
      <c r="C194" s="184" t="s">
        <v>1050</v>
      </c>
      <c r="D194" s="186" t="s">
        <v>183</v>
      </c>
      <c r="E194" s="187" t="str">
        <f t="shared" si="3"/>
        <v>UW152BlackLL</v>
      </c>
      <c r="F194" s="184" t="s">
        <v>820</v>
      </c>
      <c r="G194" s="184">
        <v>580</v>
      </c>
      <c r="H194" s="184">
        <v>644</v>
      </c>
      <c r="I194" s="185">
        <f>VLOOKUP(A194,'[1]GRAND TOTAL'!$C:$H,6,FALSE)</f>
        <v>38</v>
      </c>
      <c r="J194" s="185"/>
      <c r="K194" s="185"/>
      <c r="L194" s="185"/>
      <c r="M194" s="185"/>
      <c r="N194" s="185"/>
      <c r="O194" s="185"/>
      <c r="P194" s="185"/>
      <c r="Q194" s="185"/>
      <c r="R194" s="185"/>
      <c r="S194" s="185"/>
      <c r="T194" s="185"/>
      <c r="U194" s="185"/>
      <c r="V194" s="185"/>
      <c r="W194" s="185"/>
      <c r="X194" s="185"/>
      <c r="Y194" s="185"/>
    </row>
    <row r="195" spans="1:25" s="188" customFormat="1" ht="13" customHeight="1">
      <c r="A195" s="184" t="s">
        <v>453</v>
      </c>
      <c r="B195" s="185" t="s">
        <v>83</v>
      </c>
      <c r="C195" s="184" t="s">
        <v>1156</v>
      </c>
      <c r="D195" s="186" t="s">
        <v>185</v>
      </c>
      <c r="E195" s="187" t="str">
        <f t="shared" si="3"/>
        <v>UW152LilacM</v>
      </c>
      <c r="F195" s="184" t="s">
        <v>821</v>
      </c>
      <c r="G195" s="184">
        <v>550</v>
      </c>
      <c r="H195" s="184">
        <v>611</v>
      </c>
      <c r="I195" s="185">
        <f>VLOOKUP(A195,'[1]GRAND TOTAL'!$C:$H,6,FALSE)</f>
        <v>1</v>
      </c>
      <c r="J195" s="185"/>
      <c r="K195" s="185"/>
      <c r="L195" s="185"/>
      <c r="M195" s="185"/>
      <c r="N195" s="185"/>
      <c r="O195" s="185"/>
      <c r="P195" s="185"/>
      <c r="Q195" s="185"/>
      <c r="R195" s="185"/>
      <c r="S195" s="185"/>
      <c r="T195" s="185"/>
      <c r="U195" s="185"/>
      <c r="V195" s="185"/>
      <c r="W195" s="185"/>
      <c r="X195" s="185"/>
      <c r="Y195" s="185"/>
    </row>
    <row r="196" spans="1:25" s="188" customFormat="1" ht="13" customHeight="1">
      <c r="A196" s="184" t="s">
        <v>454</v>
      </c>
      <c r="B196" s="185" t="s">
        <v>83</v>
      </c>
      <c r="C196" s="184" t="s">
        <v>1156</v>
      </c>
      <c r="D196" s="186" t="s">
        <v>181</v>
      </c>
      <c r="E196" s="187" t="str">
        <f t="shared" si="3"/>
        <v>UW152LilacL</v>
      </c>
      <c r="F196" s="184" t="s">
        <v>822</v>
      </c>
      <c r="G196" s="184">
        <v>550</v>
      </c>
      <c r="H196" s="184">
        <v>611</v>
      </c>
      <c r="I196" s="185">
        <f>VLOOKUP(A196,'[1]GRAND TOTAL'!$C:$H,6,FALSE)</f>
        <v>122</v>
      </c>
      <c r="J196" s="185"/>
      <c r="K196" s="185"/>
      <c r="L196" s="185"/>
      <c r="M196" s="185"/>
      <c r="N196" s="185"/>
      <c r="O196" s="185"/>
      <c r="P196" s="185"/>
      <c r="Q196" s="185"/>
      <c r="R196" s="185"/>
      <c r="S196" s="185"/>
      <c r="T196" s="185"/>
      <c r="U196" s="185"/>
      <c r="V196" s="185"/>
      <c r="W196" s="185"/>
      <c r="X196" s="185"/>
      <c r="Y196" s="185"/>
    </row>
    <row r="197" spans="1:25" s="188" customFormat="1" ht="13" customHeight="1">
      <c r="A197" s="184" t="s">
        <v>455</v>
      </c>
      <c r="B197" s="185" t="s">
        <v>84</v>
      </c>
      <c r="C197" s="184" t="s">
        <v>1050</v>
      </c>
      <c r="D197" s="186" t="s">
        <v>193</v>
      </c>
      <c r="E197" s="187" t="str">
        <f t="shared" si="3"/>
        <v>UW153BlackS</v>
      </c>
      <c r="F197" s="184" t="s">
        <v>823</v>
      </c>
      <c r="G197" s="184">
        <v>645</v>
      </c>
      <c r="H197" s="184">
        <v>717</v>
      </c>
      <c r="I197" s="185">
        <f>VLOOKUP(A197,'[1]GRAND TOTAL'!$C:$H,6,FALSE)</f>
        <v>178</v>
      </c>
      <c r="J197" s="185"/>
      <c r="K197" s="185"/>
      <c r="L197" s="185"/>
      <c r="M197" s="185"/>
      <c r="N197" s="185"/>
      <c r="O197" s="185"/>
      <c r="P197" s="185"/>
      <c r="Q197" s="185"/>
      <c r="R197" s="185"/>
      <c r="S197" s="185"/>
      <c r="T197" s="185"/>
      <c r="U197" s="185"/>
      <c r="V197" s="185"/>
      <c r="W197" s="185"/>
      <c r="X197" s="185"/>
      <c r="Y197" s="185"/>
    </row>
    <row r="198" spans="1:25" s="188" customFormat="1" ht="13" customHeight="1">
      <c r="A198" s="184" t="s">
        <v>456</v>
      </c>
      <c r="B198" s="185" t="s">
        <v>84</v>
      </c>
      <c r="C198" s="184" t="s">
        <v>1050</v>
      </c>
      <c r="D198" s="186" t="s">
        <v>185</v>
      </c>
      <c r="E198" s="187" t="str">
        <f t="shared" si="3"/>
        <v>UW153BlackM</v>
      </c>
      <c r="F198" s="184" t="s">
        <v>824</v>
      </c>
      <c r="G198" s="184">
        <v>645</v>
      </c>
      <c r="H198" s="184">
        <v>717</v>
      </c>
      <c r="I198" s="185">
        <f>VLOOKUP(A198,'[1]GRAND TOTAL'!$C:$H,6,FALSE)</f>
        <v>68</v>
      </c>
      <c r="J198" s="185"/>
      <c r="K198" s="185"/>
      <c r="L198" s="185"/>
      <c r="M198" s="185"/>
      <c r="N198" s="185"/>
      <c r="O198" s="185"/>
      <c r="P198" s="185"/>
      <c r="Q198" s="185"/>
      <c r="R198" s="185"/>
      <c r="S198" s="185"/>
      <c r="T198" s="185"/>
      <c r="U198" s="185"/>
      <c r="V198" s="185"/>
      <c r="W198" s="185"/>
      <c r="X198" s="185"/>
      <c r="Y198" s="185"/>
    </row>
    <row r="199" spans="1:25" s="188" customFormat="1" ht="13" customHeight="1">
      <c r="A199" s="184" t="s">
        <v>457</v>
      </c>
      <c r="B199" s="185" t="s">
        <v>84</v>
      </c>
      <c r="C199" s="184" t="s">
        <v>1050</v>
      </c>
      <c r="D199" s="186" t="s">
        <v>181</v>
      </c>
      <c r="E199" s="187" t="str">
        <f t="shared" si="3"/>
        <v>UW153BlackL</v>
      </c>
      <c r="F199" s="184" t="s">
        <v>825</v>
      </c>
      <c r="G199" s="184">
        <v>645</v>
      </c>
      <c r="H199" s="184">
        <v>717</v>
      </c>
      <c r="I199" s="185">
        <f>VLOOKUP(A199,'[1]GRAND TOTAL'!$C:$H,6,FALSE)</f>
        <v>76</v>
      </c>
      <c r="J199" s="185"/>
      <c r="K199" s="185"/>
      <c r="L199" s="185"/>
      <c r="M199" s="185"/>
      <c r="N199" s="185"/>
      <c r="O199" s="185"/>
      <c r="P199" s="185"/>
      <c r="Q199" s="185"/>
      <c r="R199" s="185"/>
      <c r="S199" s="185"/>
      <c r="T199" s="185"/>
      <c r="U199" s="185"/>
      <c r="V199" s="185"/>
      <c r="W199" s="185"/>
      <c r="X199" s="185"/>
      <c r="Y199" s="185"/>
    </row>
    <row r="200" spans="1:25" s="188" customFormat="1" ht="13" customHeight="1">
      <c r="A200" s="184" t="s">
        <v>458</v>
      </c>
      <c r="B200" s="185" t="s">
        <v>84</v>
      </c>
      <c r="C200" s="184" t="s">
        <v>1050</v>
      </c>
      <c r="D200" s="186" t="s">
        <v>183</v>
      </c>
      <c r="E200" s="187" t="str">
        <f t="shared" si="3"/>
        <v>UW153BlackLL</v>
      </c>
      <c r="F200" s="184" t="s">
        <v>826</v>
      </c>
      <c r="G200" s="184">
        <v>670</v>
      </c>
      <c r="H200" s="184">
        <v>744</v>
      </c>
      <c r="I200" s="185">
        <f>VLOOKUP(A200,'[1]GRAND TOTAL'!$C:$H,6,FALSE)</f>
        <v>77</v>
      </c>
      <c r="J200" s="185"/>
      <c r="K200" s="185"/>
      <c r="L200" s="185"/>
      <c r="M200" s="185"/>
      <c r="N200" s="185"/>
      <c r="O200" s="185"/>
      <c r="P200" s="185"/>
      <c r="Q200" s="185"/>
      <c r="R200" s="185"/>
      <c r="S200" s="185"/>
      <c r="T200" s="185"/>
      <c r="U200" s="185"/>
      <c r="V200" s="185"/>
      <c r="W200" s="185"/>
      <c r="X200" s="185"/>
      <c r="Y200" s="185"/>
    </row>
    <row r="201" spans="1:25" s="188" customFormat="1" ht="13" customHeight="1">
      <c r="A201" s="184" t="s">
        <v>459</v>
      </c>
      <c r="B201" s="185" t="s">
        <v>85</v>
      </c>
      <c r="C201" s="184" t="s">
        <v>1050</v>
      </c>
      <c r="D201" s="186" t="s">
        <v>185</v>
      </c>
      <c r="E201" s="187" t="str">
        <f t="shared" si="3"/>
        <v>UW154BlackM</v>
      </c>
      <c r="F201" s="184" t="s">
        <v>827</v>
      </c>
      <c r="G201" s="184">
        <v>690</v>
      </c>
      <c r="H201" s="184">
        <v>767</v>
      </c>
      <c r="I201" s="185">
        <f>VLOOKUP(A201,'[1]GRAND TOTAL'!$C:$H,6,FALSE)</f>
        <v>67</v>
      </c>
      <c r="J201" s="185"/>
      <c r="K201" s="185"/>
      <c r="L201" s="185"/>
      <c r="M201" s="185"/>
      <c r="N201" s="185"/>
      <c r="O201" s="185"/>
      <c r="P201" s="185"/>
      <c r="Q201" s="185"/>
      <c r="R201" s="185"/>
      <c r="S201" s="185"/>
      <c r="T201" s="185"/>
      <c r="U201" s="185"/>
      <c r="V201" s="185"/>
      <c r="W201" s="185"/>
      <c r="X201" s="185"/>
      <c r="Y201" s="185"/>
    </row>
    <row r="202" spans="1:25" s="188" customFormat="1" ht="13" customHeight="1">
      <c r="A202" s="184" t="s">
        <v>460</v>
      </c>
      <c r="B202" s="185" t="s">
        <v>85</v>
      </c>
      <c r="C202" s="184" t="s">
        <v>1050</v>
      </c>
      <c r="D202" s="186" t="s">
        <v>181</v>
      </c>
      <c r="E202" s="187" t="str">
        <f t="shared" si="3"/>
        <v>UW154BlackL</v>
      </c>
      <c r="F202" s="184" t="s">
        <v>828</v>
      </c>
      <c r="G202" s="184">
        <v>690</v>
      </c>
      <c r="H202" s="184">
        <v>767</v>
      </c>
      <c r="I202" s="185">
        <f>VLOOKUP(A202,'[1]GRAND TOTAL'!$C:$H,6,FALSE)</f>
        <v>100</v>
      </c>
      <c r="J202" s="185"/>
      <c r="K202" s="185"/>
      <c r="L202" s="185"/>
      <c r="M202" s="185"/>
      <c r="N202" s="185"/>
      <c r="O202" s="185"/>
      <c r="P202" s="185"/>
      <c r="Q202" s="185"/>
      <c r="R202" s="185"/>
      <c r="S202" s="185"/>
      <c r="T202" s="185"/>
      <c r="U202" s="185"/>
      <c r="V202" s="185"/>
      <c r="W202" s="185"/>
      <c r="X202" s="185"/>
      <c r="Y202" s="185"/>
    </row>
    <row r="203" spans="1:25" s="188" customFormat="1" ht="13" customHeight="1">
      <c r="A203" s="184" t="s">
        <v>461</v>
      </c>
      <c r="B203" s="185" t="s">
        <v>85</v>
      </c>
      <c r="C203" s="184" t="s">
        <v>1050</v>
      </c>
      <c r="D203" s="186" t="s">
        <v>183</v>
      </c>
      <c r="E203" s="187" t="str">
        <f t="shared" si="3"/>
        <v>UW154BlackLL</v>
      </c>
      <c r="F203" s="184" t="s">
        <v>829</v>
      </c>
      <c r="G203" s="184">
        <v>715</v>
      </c>
      <c r="H203" s="184">
        <v>794</v>
      </c>
      <c r="I203" s="185">
        <f>VLOOKUP(A203,'[1]GRAND TOTAL'!$C:$H,6,FALSE)</f>
        <v>61</v>
      </c>
      <c r="J203" s="185"/>
      <c r="K203" s="185"/>
      <c r="L203" s="185"/>
      <c r="M203" s="185"/>
      <c r="N203" s="185"/>
      <c r="O203" s="185"/>
      <c r="P203" s="185"/>
      <c r="Q203" s="185"/>
      <c r="R203" s="185"/>
      <c r="S203" s="185"/>
      <c r="T203" s="185"/>
      <c r="U203" s="185"/>
      <c r="V203" s="185"/>
      <c r="W203" s="185"/>
      <c r="X203" s="185"/>
      <c r="Y203" s="185"/>
    </row>
    <row r="204" spans="1:25" s="188" customFormat="1" ht="13" customHeight="1">
      <c r="A204" s="184" t="s">
        <v>462</v>
      </c>
      <c r="B204" s="185" t="s">
        <v>86</v>
      </c>
      <c r="C204" s="184" t="s">
        <v>1050</v>
      </c>
      <c r="D204" s="186" t="s">
        <v>193</v>
      </c>
      <c r="E204" s="187" t="str">
        <f t="shared" si="3"/>
        <v>UW155BlackS</v>
      </c>
      <c r="F204" s="184" t="s">
        <v>830</v>
      </c>
      <c r="G204" s="184">
        <v>560</v>
      </c>
      <c r="H204" s="184">
        <v>622</v>
      </c>
      <c r="I204" s="185">
        <f>VLOOKUP(A204,'[1]GRAND TOTAL'!$C:$H,6,FALSE)</f>
        <v>156</v>
      </c>
      <c r="J204" s="185"/>
      <c r="K204" s="185"/>
      <c r="L204" s="185"/>
      <c r="M204" s="185"/>
      <c r="N204" s="185"/>
      <c r="O204" s="185"/>
      <c r="P204" s="185"/>
      <c r="Q204" s="185"/>
      <c r="R204" s="185"/>
      <c r="S204" s="185"/>
      <c r="T204" s="185"/>
      <c r="U204" s="185"/>
      <c r="V204" s="185"/>
      <c r="W204" s="185"/>
      <c r="X204" s="185"/>
      <c r="Y204" s="185"/>
    </row>
    <row r="205" spans="1:25" s="188" customFormat="1" ht="13" customHeight="1">
      <c r="A205" s="184" t="s">
        <v>463</v>
      </c>
      <c r="B205" s="185" t="s">
        <v>86</v>
      </c>
      <c r="C205" s="184" t="s">
        <v>1050</v>
      </c>
      <c r="D205" s="186" t="s">
        <v>185</v>
      </c>
      <c r="E205" s="187" t="str">
        <f t="shared" si="3"/>
        <v>UW155BlackM</v>
      </c>
      <c r="F205" s="184" t="s">
        <v>831</v>
      </c>
      <c r="G205" s="184">
        <v>560</v>
      </c>
      <c r="H205" s="184">
        <v>622</v>
      </c>
      <c r="I205" s="185">
        <f>VLOOKUP(A205,'[1]GRAND TOTAL'!$C:$H,6,FALSE)</f>
        <v>79</v>
      </c>
      <c r="J205" s="185"/>
      <c r="K205" s="185"/>
      <c r="L205" s="185"/>
      <c r="M205" s="185"/>
      <c r="N205" s="185"/>
      <c r="O205" s="185"/>
      <c r="P205" s="185"/>
      <c r="Q205" s="185"/>
      <c r="R205" s="185"/>
      <c r="S205" s="185"/>
      <c r="T205" s="185"/>
      <c r="U205" s="185"/>
      <c r="V205" s="185"/>
      <c r="W205" s="185"/>
      <c r="X205" s="185"/>
      <c r="Y205" s="185"/>
    </row>
    <row r="206" spans="1:25" s="188" customFormat="1" ht="13" customHeight="1">
      <c r="A206" s="184" t="s">
        <v>464</v>
      </c>
      <c r="B206" s="185" t="s">
        <v>86</v>
      </c>
      <c r="C206" s="184" t="s">
        <v>1050</v>
      </c>
      <c r="D206" s="186" t="s">
        <v>181</v>
      </c>
      <c r="E206" s="187" t="str">
        <f t="shared" si="3"/>
        <v>UW155BlackL</v>
      </c>
      <c r="F206" s="184" t="s">
        <v>832</v>
      </c>
      <c r="G206" s="184">
        <v>560</v>
      </c>
      <c r="H206" s="184">
        <v>622</v>
      </c>
      <c r="I206" s="185">
        <f>VLOOKUP(A206,'[1]GRAND TOTAL'!$C:$H,6,FALSE)</f>
        <v>96</v>
      </c>
      <c r="J206" s="185"/>
      <c r="K206" s="185"/>
      <c r="L206" s="185"/>
      <c r="M206" s="185"/>
      <c r="N206" s="185"/>
      <c r="O206" s="185"/>
      <c r="P206" s="185"/>
      <c r="Q206" s="185"/>
      <c r="R206" s="185"/>
      <c r="S206" s="185"/>
      <c r="T206" s="185"/>
      <c r="U206" s="185"/>
      <c r="V206" s="185"/>
      <c r="W206" s="185"/>
      <c r="X206" s="185"/>
      <c r="Y206" s="185"/>
    </row>
    <row r="207" spans="1:25" s="188" customFormat="1" ht="13" customHeight="1">
      <c r="A207" s="184" t="s">
        <v>465</v>
      </c>
      <c r="B207" s="185" t="s">
        <v>86</v>
      </c>
      <c r="C207" s="184" t="s">
        <v>1050</v>
      </c>
      <c r="D207" s="186" t="s">
        <v>183</v>
      </c>
      <c r="E207" s="187" t="str">
        <f t="shared" si="3"/>
        <v>UW155BlackLL</v>
      </c>
      <c r="F207" s="184" t="s">
        <v>833</v>
      </c>
      <c r="G207" s="184">
        <v>590</v>
      </c>
      <c r="H207" s="184">
        <v>655</v>
      </c>
      <c r="I207" s="185">
        <f>VLOOKUP(A207,'[1]GRAND TOTAL'!$C:$H,6,FALSE)</f>
        <v>37</v>
      </c>
      <c r="J207" s="185"/>
      <c r="K207" s="185"/>
      <c r="L207" s="185"/>
      <c r="M207" s="185"/>
      <c r="N207" s="185"/>
      <c r="O207" s="185"/>
      <c r="P207" s="185"/>
      <c r="Q207" s="185"/>
      <c r="R207" s="185"/>
      <c r="S207" s="185"/>
      <c r="T207" s="185"/>
      <c r="U207" s="185"/>
      <c r="V207" s="185"/>
      <c r="W207" s="185"/>
      <c r="X207" s="185"/>
      <c r="Y207" s="185"/>
    </row>
    <row r="208" spans="1:25" s="188" customFormat="1" ht="13" customHeight="1">
      <c r="A208" s="184" t="s">
        <v>466</v>
      </c>
      <c r="B208" s="185" t="s">
        <v>87</v>
      </c>
      <c r="C208" s="184" t="s">
        <v>1050</v>
      </c>
      <c r="D208" s="186" t="s">
        <v>185</v>
      </c>
      <c r="E208" s="187" t="str">
        <f t="shared" si="3"/>
        <v>UW156BlackM</v>
      </c>
      <c r="F208" s="184" t="s">
        <v>834</v>
      </c>
      <c r="G208" s="184">
        <v>760</v>
      </c>
      <c r="H208" s="184">
        <v>844</v>
      </c>
      <c r="I208" s="185">
        <f>VLOOKUP(A208,'[1]GRAND TOTAL'!$C:$H,6,FALSE)</f>
        <v>256</v>
      </c>
      <c r="J208" s="185"/>
      <c r="K208" s="185"/>
      <c r="L208" s="185"/>
      <c r="M208" s="185"/>
      <c r="N208" s="185"/>
      <c r="O208" s="185"/>
      <c r="P208" s="185"/>
      <c r="Q208" s="185"/>
      <c r="R208" s="185"/>
      <c r="S208" s="185"/>
      <c r="T208" s="185"/>
      <c r="U208" s="185"/>
      <c r="V208" s="185"/>
      <c r="W208" s="185"/>
      <c r="X208" s="185"/>
      <c r="Y208" s="185"/>
    </row>
    <row r="209" spans="1:25" s="188" customFormat="1" ht="13" customHeight="1">
      <c r="A209" s="184" t="s">
        <v>467</v>
      </c>
      <c r="B209" s="185" t="s">
        <v>87</v>
      </c>
      <c r="C209" s="184" t="s">
        <v>1050</v>
      </c>
      <c r="D209" s="186" t="s">
        <v>181</v>
      </c>
      <c r="E209" s="187" t="str">
        <f t="shared" si="3"/>
        <v>UW156BlackL</v>
      </c>
      <c r="F209" s="184" t="s">
        <v>835</v>
      </c>
      <c r="G209" s="184">
        <v>760</v>
      </c>
      <c r="H209" s="184">
        <v>844</v>
      </c>
      <c r="I209" s="185">
        <f>VLOOKUP(A209,'[1]GRAND TOTAL'!$C:$H,6,FALSE)</f>
        <v>126</v>
      </c>
      <c r="J209" s="185"/>
      <c r="K209" s="185"/>
      <c r="L209" s="185"/>
      <c r="M209" s="185"/>
      <c r="N209" s="185"/>
      <c r="O209" s="185"/>
      <c r="P209" s="185"/>
      <c r="Q209" s="185"/>
      <c r="R209" s="185"/>
      <c r="S209" s="185"/>
      <c r="T209" s="185"/>
      <c r="U209" s="185"/>
      <c r="V209" s="185"/>
      <c r="W209" s="185"/>
      <c r="X209" s="185"/>
      <c r="Y209" s="185"/>
    </row>
    <row r="210" spans="1:25" s="188" customFormat="1" ht="13" customHeight="1">
      <c r="A210" s="184" t="s">
        <v>468</v>
      </c>
      <c r="B210" s="185" t="s">
        <v>87</v>
      </c>
      <c r="C210" s="184" t="s">
        <v>1050</v>
      </c>
      <c r="D210" s="186" t="s">
        <v>183</v>
      </c>
      <c r="E210" s="187" t="str">
        <f t="shared" si="3"/>
        <v>UW156BlackLL</v>
      </c>
      <c r="F210" s="184" t="s">
        <v>836</v>
      </c>
      <c r="G210" s="184">
        <v>805</v>
      </c>
      <c r="H210" s="184">
        <v>894</v>
      </c>
      <c r="I210" s="185">
        <f>VLOOKUP(A210,'[1]GRAND TOTAL'!$C:$H,6,FALSE)</f>
        <v>171</v>
      </c>
      <c r="J210" s="185"/>
      <c r="K210" s="185"/>
      <c r="L210" s="185"/>
      <c r="M210" s="185"/>
      <c r="N210" s="185"/>
      <c r="O210" s="185"/>
      <c r="P210" s="185"/>
      <c r="Q210" s="185"/>
      <c r="R210" s="185"/>
      <c r="S210" s="185"/>
      <c r="T210" s="185"/>
      <c r="U210" s="185"/>
      <c r="V210" s="185"/>
      <c r="W210" s="185"/>
      <c r="X210" s="185"/>
      <c r="Y210" s="185"/>
    </row>
    <row r="211" spans="1:25" s="188" customFormat="1" ht="13" customHeight="1">
      <c r="A211" s="184" t="s">
        <v>469</v>
      </c>
      <c r="B211" s="185" t="s">
        <v>88</v>
      </c>
      <c r="C211" s="184" t="s">
        <v>1050</v>
      </c>
      <c r="D211" s="186" t="s">
        <v>185</v>
      </c>
      <c r="E211" s="187" t="str">
        <f t="shared" si="3"/>
        <v>UW157BlackM</v>
      </c>
      <c r="F211" s="184" t="s">
        <v>837</v>
      </c>
      <c r="G211" s="184">
        <v>640</v>
      </c>
      <c r="H211" s="184">
        <v>711</v>
      </c>
      <c r="I211" s="185">
        <f>VLOOKUP(A211,'[1]GRAND TOTAL'!$C:$H,6,FALSE)</f>
        <v>240</v>
      </c>
      <c r="J211" s="185"/>
      <c r="K211" s="185"/>
      <c r="L211" s="185"/>
      <c r="M211" s="185"/>
      <c r="N211" s="185"/>
      <c r="O211" s="185"/>
      <c r="P211" s="185"/>
      <c r="Q211" s="185"/>
      <c r="R211" s="185"/>
      <c r="S211" s="185"/>
      <c r="T211" s="185"/>
      <c r="U211" s="185"/>
      <c r="V211" s="185"/>
      <c r="W211" s="185"/>
      <c r="X211" s="185"/>
      <c r="Y211" s="185"/>
    </row>
    <row r="212" spans="1:25" s="188" customFormat="1" ht="13" customHeight="1">
      <c r="A212" s="184" t="s">
        <v>470</v>
      </c>
      <c r="B212" s="185" t="s">
        <v>88</v>
      </c>
      <c r="C212" s="184" t="s">
        <v>1050</v>
      </c>
      <c r="D212" s="186" t="s">
        <v>181</v>
      </c>
      <c r="E212" s="187" t="str">
        <f t="shared" si="3"/>
        <v>UW157BlackL</v>
      </c>
      <c r="F212" s="184" t="s">
        <v>838</v>
      </c>
      <c r="G212" s="184">
        <v>640</v>
      </c>
      <c r="H212" s="184">
        <v>711</v>
      </c>
      <c r="I212" s="185">
        <f>VLOOKUP(A212,'[1]GRAND TOTAL'!$C:$H,6,FALSE)</f>
        <v>163</v>
      </c>
      <c r="J212" s="185"/>
      <c r="K212" s="185"/>
      <c r="L212" s="185"/>
      <c r="M212" s="185"/>
      <c r="N212" s="185"/>
      <c r="O212" s="185"/>
      <c r="P212" s="185"/>
      <c r="Q212" s="185"/>
      <c r="R212" s="185"/>
      <c r="S212" s="185"/>
      <c r="T212" s="185"/>
      <c r="U212" s="185"/>
      <c r="V212" s="185"/>
      <c r="W212" s="185"/>
      <c r="X212" s="185"/>
      <c r="Y212" s="185"/>
    </row>
    <row r="213" spans="1:25" s="188" customFormat="1" ht="13" customHeight="1">
      <c r="A213" s="184" t="s">
        <v>471</v>
      </c>
      <c r="B213" s="185" t="s">
        <v>88</v>
      </c>
      <c r="C213" s="184" t="s">
        <v>1050</v>
      </c>
      <c r="D213" s="186" t="s">
        <v>183</v>
      </c>
      <c r="E213" s="187" t="str">
        <f t="shared" si="3"/>
        <v>UW157BlackLL</v>
      </c>
      <c r="F213" s="184" t="s">
        <v>839</v>
      </c>
      <c r="G213" s="184">
        <v>670</v>
      </c>
      <c r="H213" s="184">
        <v>744</v>
      </c>
      <c r="I213" s="185">
        <f>VLOOKUP(A213,'[1]GRAND TOTAL'!$C:$H,6,FALSE)</f>
        <v>67</v>
      </c>
      <c r="J213" s="185"/>
      <c r="K213" s="185"/>
      <c r="L213" s="185"/>
      <c r="M213" s="185"/>
      <c r="N213" s="185"/>
      <c r="O213" s="185"/>
      <c r="P213" s="185"/>
      <c r="Q213" s="185"/>
      <c r="R213" s="185"/>
      <c r="S213" s="185"/>
      <c r="T213" s="185"/>
      <c r="U213" s="185"/>
      <c r="V213" s="185"/>
      <c r="W213" s="185"/>
      <c r="X213" s="185"/>
      <c r="Y213" s="185"/>
    </row>
    <row r="214" spans="1:25" s="188" customFormat="1" ht="13" customHeight="1">
      <c r="A214" s="184" t="s">
        <v>472</v>
      </c>
      <c r="B214" s="185" t="s">
        <v>88</v>
      </c>
      <c r="C214" s="184" t="s">
        <v>1156</v>
      </c>
      <c r="D214" s="186" t="s">
        <v>185</v>
      </c>
      <c r="E214" s="187" t="str">
        <f t="shared" si="3"/>
        <v>UW157LilacM</v>
      </c>
      <c r="F214" s="184" t="s">
        <v>840</v>
      </c>
      <c r="G214" s="184">
        <v>640</v>
      </c>
      <c r="H214" s="184">
        <v>711</v>
      </c>
      <c r="I214" s="185">
        <f>VLOOKUP(A214,'[1]GRAND TOTAL'!$C:$H,6,FALSE)</f>
        <v>3</v>
      </c>
      <c r="J214" s="185"/>
      <c r="K214" s="185"/>
      <c r="L214" s="185"/>
      <c r="M214" s="185"/>
      <c r="N214" s="185"/>
      <c r="O214" s="185"/>
      <c r="P214" s="185"/>
      <c r="Q214" s="185"/>
      <c r="R214" s="185"/>
      <c r="S214" s="185"/>
      <c r="T214" s="185"/>
      <c r="U214" s="185"/>
      <c r="V214" s="185"/>
      <c r="W214" s="185"/>
      <c r="X214" s="185"/>
      <c r="Y214" s="185"/>
    </row>
    <row r="215" spans="1:25" s="188" customFormat="1" ht="13" customHeight="1">
      <c r="A215" s="184" t="s">
        <v>473</v>
      </c>
      <c r="B215" s="185" t="s">
        <v>89</v>
      </c>
      <c r="C215" s="184" t="s">
        <v>1047</v>
      </c>
      <c r="D215" s="186" t="s">
        <v>185</v>
      </c>
      <c r="E215" s="187" t="str">
        <f t="shared" si="3"/>
        <v>UW158GrayM</v>
      </c>
      <c r="F215" s="184" t="s">
        <v>810</v>
      </c>
      <c r="G215" s="184">
        <v>810</v>
      </c>
      <c r="H215" s="184">
        <v>900</v>
      </c>
      <c r="I215" s="185">
        <f>VLOOKUP(A215,'[1]GRAND TOTAL'!$C:$H,6,FALSE)</f>
        <v>4</v>
      </c>
      <c r="J215" s="185"/>
      <c r="K215" s="185"/>
      <c r="L215" s="185"/>
      <c r="M215" s="185"/>
      <c r="N215" s="185"/>
      <c r="O215" s="185"/>
      <c r="P215" s="185"/>
      <c r="Q215" s="185"/>
      <c r="R215" s="185"/>
      <c r="S215" s="185"/>
      <c r="T215" s="185"/>
      <c r="U215" s="185"/>
      <c r="V215" s="185"/>
      <c r="W215" s="185"/>
      <c r="X215" s="185"/>
      <c r="Y215" s="185"/>
    </row>
    <row r="216" spans="1:25" s="188" customFormat="1" ht="13" customHeight="1">
      <c r="A216" s="184" t="s">
        <v>474</v>
      </c>
      <c r="B216" s="185" t="s">
        <v>89</v>
      </c>
      <c r="C216" s="184" t="s">
        <v>1050</v>
      </c>
      <c r="D216" s="186" t="s">
        <v>185</v>
      </c>
      <c r="E216" s="187" t="str">
        <f t="shared" si="3"/>
        <v>UW158BlackM</v>
      </c>
      <c r="F216" s="184" t="s">
        <v>841</v>
      </c>
      <c r="G216" s="184">
        <v>810</v>
      </c>
      <c r="H216" s="184">
        <v>900</v>
      </c>
      <c r="I216" s="185">
        <f>VLOOKUP(A216,'[1]GRAND TOTAL'!$C:$H,6,FALSE)</f>
        <v>121</v>
      </c>
      <c r="J216" s="185"/>
      <c r="K216" s="185"/>
      <c r="L216" s="185"/>
      <c r="M216" s="185"/>
      <c r="N216" s="185"/>
      <c r="O216" s="185"/>
      <c r="P216" s="185"/>
      <c r="Q216" s="185"/>
      <c r="R216" s="185"/>
      <c r="S216" s="185"/>
      <c r="T216" s="185"/>
      <c r="U216" s="185"/>
      <c r="V216" s="185"/>
      <c r="W216" s="185"/>
      <c r="X216" s="185"/>
      <c r="Y216" s="185"/>
    </row>
    <row r="217" spans="1:25" s="188" customFormat="1" ht="13" customHeight="1">
      <c r="A217" s="184" t="s">
        <v>475</v>
      </c>
      <c r="B217" s="185" t="s">
        <v>89</v>
      </c>
      <c r="C217" s="184" t="s">
        <v>1050</v>
      </c>
      <c r="D217" s="186" t="s">
        <v>181</v>
      </c>
      <c r="E217" s="187" t="str">
        <f t="shared" si="3"/>
        <v>UW158BlackL</v>
      </c>
      <c r="F217" s="184" t="s">
        <v>842</v>
      </c>
      <c r="G217" s="184">
        <v>810</v>
      </c>
      <c r="H217" s="184">
        <v>900</v>
      </c>
      <c r="I217" s="185">
        <f>VLOOKUP(A217,'[1]GRAND TOTAL'!$C:$H,6,FALSE)</f>
        <v>90</v>
      </c>
      <c r="J217" s="185"/>
      <c r="K217" s="185"/>
      <c r="L217" s="185"/>
      <c r="M217" s="185"/>
      <c r="N217" s="185"/>
      <c r="O217" s="185"/>
      <c r="P217" s="185"/>
      <c r="Q217" s="185"/>
      <c r="R217" s="185"/>
      <c r="S217" s="185"/>
      <c r="T217" s="185"/>
      <c r="U217" s="185"/>
      <c r="V217" s="185"/>
      <c r="W217" s="185"/>
      <c r="X217" s="185"/>
      <c r="Y217" s="185"/>
    </row>
    <row r="218" spans="1:25" s="188" customFormat="1" ht="13" customHeight="1">
      <c r="A218" s="184" t="s">
        <v>476</v>
      </c>
      <c r="B218" s="185" t="s">
        <v>89</v>
      </c>
      <c r="C218" s="184" t="s">
        <v>1050</v>
      </c>
      <c r="D218" s="186" t="s">
        <v>183</v>
      </c>
      <c r="E218" s="187" t="str">
        <f t="shared" si="3"/>
        <v>UW158BlackLL</v>
      </c>
      <c r="F218" s="184" t="s">
        <v>843</v>
      </c>
      <c r="G218" s="184">
        <v>850</v>
      </c>
      <c r="H218" s="184">
        <v>944</v>
      </c>
      <c r="I218" s="185">
        <f>VLOOKUP(A218,'[1]GRAND TOTAL'!$C:$H,6,FALSE)</f>
        <v>94</v>
      </c>
      <c r="J218" s="185"/>
      <c r="K218" s="185"/>
      <c r="L218" s="185"/>
      <c r="M218" s="185"/>
      <c r="N218" s="185"/>
      <c r="O218" s="185"/>
      <c r="P218" s="185"/>
      <c r="Q218" s="185"/>
      <c r="R218" s="185"/>
      <c r="S218" s="185"/>
      <c r="T218" s="185"/>
      <c r="U218" s="185"/>
      <c r="V218" s="185"/>
      <c r="W218" s="185"/>
      <c r="X218" s="185"/>
      <c r="Y218" s="185"/>
    </row>
    <row r="219" spans="1:25" s="188" customFormat="1" ht="13" customHeight="1">
      <c r="A219" s="184" t="s">
        <v>477</v>
      </c>
      <c r="B219" s="185" t="s">
        <v>90</v>
      </c>
      <c r="C219" s="184" t="s">
        <v>1047</v>
      </c>
      <c r="D219" s="186" t="s">
        <v>185</v>
      </c>
      <c r="E219" s="187" t="str">
        <f t="shared" si="3"/>
        <v>UW159GrayM</v>
      </c>
      <c r="F219" s="184" t="s">
        <v>844</v>
      </c>
      <c r="G219" s="184">
        <v>700</v>
      </c>
      <c r="H219" s="184">
        <v>778</v>
      </c>
      <c r="I219" s="185">
        <f>VLOOKUP(A219,'[1]GRAND TOTAL'!$C:$H,6,FALSE)</f>
        <v>12</v>
      </c>
      <c r="J219" s="185"/>
      <c r="K219" s="185"/>
      <c r="L219" s="185"/>
      <c r="M219" s="185"/>
      <c r="N219" s="185"/>
      <c r="O219" s="185"/>
      <c r="P219" s="185"/>
      <c r="Q219" s="185"/>
      <c r="R219" s="185"/>
      <c r="S219" s="185"/>
      <c r="T219" s="185"/>
      <c r="U219" s="185"/>
      <c r="V219" s="185"/>
      <c r="W219" s="185"/>
      <c r="X219" s="185"/>
      <c r="Y219" s="185"/>
    </row>
    <row r="220" spans="1:25" s="188" customFormat="1" ht="13" customHeight="1">
      <c r="A220" s="184" t="s">
        <v>478</v>
      </c>
      <c r="B220" s="185" t="s">
        <v>90</v>
      </c>
      <c r="C220" s="184" t="s">
        <v>1050</v>
      </c>
      <c r="D220" s="186" t="s">
        <v>185</v>
      </c>
      <c r="E220" s="187" t="str">
        <f t="shared" si="3"/>
        <v>UW159BlackM</v>
      </c>
      <c r="F220" s="184" t="s">
        <v>845</v>
      </c>
      <c r="G220" s="184">
        <v>700</v>
      </c>
      <c r="H220" s="184">
        <v>778</v>
      </c>
      <c r="I220" s="185">
        <f>VLOOKUP(A220,'[1]GRAND TOTAL'!$C:$H,6,FALSE)</f>
        <v>74</v>
      </c>
      <c r="J220" s="185"/>
      <c r="K220" s="185"/>
      <c r="L220" s="185"/>
      <c r="M220" s="185"/>
      <c r="N220" s="185"/>
      <c r="O220" s="185"/>
      <c r="P220" s="185"/>
      <c r="Q220" s="185"/>
      <c r="R220" s="185"/>
      <c r="S220" s="185"/>
      <c r="T220" s="185"/>
      <c r="U220" s="185"/>
      <c r="V220" s="185"/>
      <c r="W220" s="185"/>
      <c r="X220" s="185"/>
      <c r="Y220" s="185"/>
    </row>
    <row r="221" spans="1:25" s="188" customFormat="1" ht="13" customHeight="1">
      <c r="A221" s="184" t="s">
        <v>479</v>
      </c>
      <c r="B221" s="185" t="s">
        <v>90</v>
      </c>
      <c r="C221" s="184" t="s">
        <v>1050</v>
      </c>
      <c r="D221" s="186" t="s">
        <v>181</v>
      </c>
      <c r="E221" s="187" t="str">
        <f t="shared" si="3"/>
        <v>UW159BlackL</v>
      </c>
      <c r="F221" s="184" t="s">
        <v>846</v>
      </c>
      <c r="G221" s="184">
        <v>700</v>
      </c>
      <c r="H221" s="184">
        <v>778</v>
      </c>
      <c r="I221" s="185">
        <f>VLOOKUP(A221,'[1]GRAND TOTAL'!$C:$H,6,FALSE)</f>
        <v>139</v>
      </c>
      <c r="J221" s="185"/>
      <c r="K221" s="185"/>
      <c r="L221" s="185"/>
      <c r="M221" s="185"/>
      <c r="N221" s="185"/>
      <c r="O221" s="185"/>
      <c r="P221" s="185"/>
      <c r="Q221" s="185"/>
      <c r="R221" s="185"/>
      <c r="S221" s="185"/>
      <c r="T221" s="185"/>
      <c r="U221" s="185"/>
      <c r="V221" s="185"/>
      <c r="W221" s="185"/>
      <c r="X221" s="185"/>
      <c r="Y221" s="185"/>
    </row>
    <row r="222" spans="1:25" s="188" customFormat="1" ht="13" customHeight="1">
      <c r="A222" s="184" t="s">
        <v>480</v>
      </c>
      <c r="B222" s="185" t="s">
        <v>90</v>
      </c>
      <c r="C222" s="184" t="s">
        <v>1050</v>
      </c>
      <c r="D222" s="186" t="s">
        <v>183</v>
      </c>
      <c r="E222" s="187" t="str">
        <f t="shared" si="3"/>
        <v>UW159BlackLL</v>
      </c>
      <c r="F222" s="184" t="s">
        <v>847</v>
      </c>
      <c r="G222" s="184">
        <v>730</v>
      </c>
      <c r="H222" s="184">
        <v>811</v>
      </c>
      <c r="I222" s="185">
        <f>VLOOKUP(A222,'[1]GRAND TOTAL'!$C:$H,6,FALSE)</f>
        <v>79</v>
      </c>
      <c r="J222" s="185"/>
      <c r="K222" s="185"/>
      <c r="L222" s="185"/>
      <c r="M222" s="185"/>
      <c r="N222" s="185"/>
      <c r="O222" s="185"/>
      <c r="P222" s="185"/>
      <c r="Q222" s="185"/>
      <c r="R222" s="185"/>
      <c r="S222" s="185"/>
      <c r="T222" s="185"/>
      <c r="U222" s="185"/>
      <c r="V222" s="185"/>
      <c r="W222" s="185"/>
      <c r="X222" s="185"/>
      <c r="Y222" s="185"/>
    </row>
    <row r="223" spans="1:25" s="188" customFormat="1" ht="13" customHeight="1">
      <c r="A223" s="184" t="s">
        <v>481</v>
      </c>
      <c r="B223" s="185" t="s">
        <v>91</v>
      </c>
      <c r="C223" s="184" t="s">
        <v>1050</v>
      </c>
      <c r="D223" s="186" t="s">
        <v>185</v>
      </c>
      <c r="E223" s="187" t="str">
        <f t="shared" si="3"/>
        <v>UW172BlackM</v>
      </c>
      <c r="F223" s="184" t="s">
        <v>848</v>
      </c>
      <c r="G223" s="184">
        <v>470</v>
      </c>
      <c r="H223" s="184">
        <v>522</v>
      </c>
      <c r="I223" s="185">
        <f>VLOOKUP(A223,'[1]GRAND TOTAL'!$C:$H,6,FALSE)</f>
        <v>257</v>
      </c>
      <c r="J223" s="185"/>
      <c r="K223" s="185"/>
      <c r="L223" s="185"/>
      <c r="M223" s="185"/>
      <c r="N223" s="185"/>
      <c r="O223" s="185"/>
      <c r="P223" s="185"/>
      <c r="Q223" s="185"/>
      <c r="R223" s="185"/>
      <c r="S223" s="185"/>
      <c r="T223" s="185"/>
      <c r="U223" s="185"/>
      <c r="V223" s="185"/>
      <c r="W223" s="185"/>
      <c r="X223" s="185"/>
      <c r="Y223" s="185"/>
    </row>
    <row r="224" spans="1:25" s="188" customFormat="1" ht="13" customHeight="1">
      <c r="A224" s="184" t="s">
        <v>482</v>
      </c>
      <c r="B224" s="185" t="s">
        <v>91</v>
      </c>
      <c r="C224" s="184" t="s">
        <v>1050</v>
      </c>
      <c r="D224" s="186" t="s">
        <v>181</v>
      </c>
      <c r="E224" s="187" t="str">
        <f t="shared" si="3"/>
        <v>UW172BlackL</v>
      </c>
      <c r="F224" s="184" t="s">
        <v>849</v>
      </c>
      <c r="G224" s="184">
        <v>470</v>
      </c>
      <c r="H224" s="184">
        <v>522</v>
      </c>
      <c r="I224" s="185">
        <f>VLOOKUP(A224,'[1]GRAND TOTAL'!$C:$H,6,FALSE)</f>
        <v>511</v>
      </c>
      <c r="J224" s="185"/>
      <c r="K224" s="185"/>
      <c r="L224" s="185"/>
      <c r="M224" s="185"/>
      <c r="N224" s="185"/>
      <c r="O224" s="185"/>
      <c r="P224" s="185"/>
      <c r="Q224" s="185"/>
      <c r="R224" s="185"/>
      <c r="S224" s="185"/>
      <c r="T224" s="185"/>
      <c r="U224" s="185"/>
      <c r="V224" s="185"/>
      <c r="W224" s="185"/>
      <c r="X224" s="185"/>
      <c r="Y224" s="185"/>
    </row>
    <row r="225" spans="1:25" s="188" customFormat="1" ht="13" customHeight="1">
      <c r="A225" s="184" t="s">
        <v>483</v>
      </c>
      <c r="B225" s="185" t="s">
        <v>91</v>
      </c>
      <c r="C225" s="184" t="s">
        <v>1050</v>
      </c>
      <c r="D225" s="186" t="s">
        <v>183</v>
      </c>
      <c r="E225" s="187" t="str">
        <f t="shared" si="3"/>
        <v>UW172BlackLL</v>
      </c>
      <c r="F225" s="184" t="s">
        <v>850</v>
      </c>
      <c r="G225" s="184">
        <v>500</v>
      </c>
      <c r="H225" s="184">
        <v>556</v>
      </c>
      <c r="I225" s="185">
        <f>VLOOKUP(A225,'[1]GRAND TOTAL'!$C:$H,6,FALSE)</f>
        <v>499</v>
      </c>
      <c r="J225" s="185"/>
      <c r="K225" s="185"/>
      <c r="L225" s="185"/>
      <c r="M225" s="185"/>
      <c r="N225" s="185"/>
      <c r="O225" s="185"/>
      <c r="P225" s="185"/>
      <c r="Q225" s="185"/>
      <c r="R225" s="185"/>
      <c r="S225" s="185"/>
      <c r="T225" s="185"/>
      <c r="U225" s="185"/>
      <c r="V225" s="185"/>
      <c r="W225" s="185"/>
      <c r="X225" s="185"/>
      <c r="Y225" s="185"/>
    </row>
    <row r="226" spans="1:25" s="188" customFormat="1" ht="13" customHeight="1">
      <c r="A226" s="184" t="s">
        <v>957</v>
      </c>
      <c r="B226" s="185" t="s">
        <v>1040</v>
      </c>
      <c r="C226" s="184" t="s">
        <v>1059</v>
      </c>
      <c r="D226" s="186" t="s">
        <v>185</v>
      </c>
      <c r="E226" s="187" t="str">
        <f t="shared" si="3"/>
        <v>UW181WhiteM</v>
      </c>
      <c r="F226" s="184" t="s">
        <v>1257</v>
      </c>
      <c r="G226" s="184">
        <v>650</v>
      </c>
      <c r="H226" s="184">
        <v>722</v>
      </c>
      <c r="I226" s="185">
        <f>VLOOKUP(A226,'[1]GRAND TOTAL'!$C:$H,6,FALSE)</f>
        <v>49</v>
      </c>
      <c r="J226" s="185"/>
      <c r="K226" s="185"/>
      <c r="L226" s="185"/>
      <c r="M226" s="185"/>
      <c r="N226" s="185"/>
      <c r="O226" s="185"/>
      <c r="P226" s="185"/>
      <c r="Q226" s="185"/>
      <c r="R226" s="185"/>
      <c r="S226" s="185"/>
      <c r="T226" s="185"/>
      <c r="U226" s="185"/>
      <c r="V226" s="185"/>
      <c r="W226" s="185"/>
      <c r="X226" s="185"/>
      <c r="Y226" s="185"/>
    </row>
    <row r="227" spans="1:25" s="188" customFormat="1" ht="13" customHeight="1">
      <c r="A227" s="184" t="s">
        <v>959</v>
      </c>
      <c r="B227" s="185" t="s">
        <v>1040</v>
      </c>
      <c r="C227" s="184" t="s">
        <v>1059</v>
      </c>
      <c r="D227" s="186" t="s">
        <v>181</v>
      </c>
      <c r="E227" s="187" t="str">
        <f t="shared" si="3"/>
        <v>UW181WhiteL</v>
      </c>
      <c r="F227" s="184" t="s">
        <v>1256</v>
      </c>
      <c r="G227" s="184">
        <v>650</v>
      </c>
      <c r="H227" s="184">
        <v>722</v>
      </c>
      <c r="I227" s="185">
        <f>VLOOKUP(A227,'[1]GRAND TOTAL'!$C:$H,6,FALSE)</f>
        <v>119</v>
      </c>
      <c r="J227" s="185"/>
      <c r="K227" s="185"/>
      <c r="L227" s="185"/>
      <c r="M227" s="185"/>
      <c r="N227" s="185"/>
      <c r="O227" s="185"/>
      <c r="P227" s="185"/>
      <c r="Q227" s="185"/>
      <c r="R227" s="185"/>
      <c r="S227" s="185"/>
      <c r="T227" s="185"/>
      <c r="U227" s="185"/>
      <c r="V227" s="185"/>
      <c r="W227" s="185"/>
      <c r="X227" s="185"/>
      <c r="Y227" s="185"/>
    </row>
    <row r="228" spans="1:25" s="188" customFormat="1" ht="13" customHeight="1">
      <c r="A228" s="184" t="s">
        <v>961</v>
      </c>
      <c r="B228" s="185" t="s">
        <v>1040</v>
      </c>
      <c r="C228" s="184" t="s">
        <v>1059</v>
      </c>
      <c r="D228" s="186" t="s">
        <v>183</v>
      </c>
      <c r="E228" s="187" t="str">
        <f t="shared" si="3"/>
        <v>UW181WhiteLL</v>
      </c>
      <c r="F228" s="184" t="s">
        <v>1255</v>
      </c>
      <c r="G228" s="184">
        <v>680</v>
      </c>
      <c r="H228" s="184">
        <v>755</v>
      </c>
      <c r="I228" s="185">
        <f>VLOOKUP(A228,'[1]GRAND TOTAL'!$C:$H,6,FALSE)</f>
        <v>75</v>
      </c>
      <c r="J228" s="185"/>
      <c r="K228" s="185"/>
      <c r="L228" s="185"/>
      <c r="M228" s="185"/>
      <c r="N228" s="185"/>
      <c r="O228" s="185"/>
      <c r="P228" s="185"/>
      <c r="Q228" s="185"/>
      <c r="R228" s="185"/>
      <c r="S228" s="185"/>
      <c r="T228" s="185"/>
      <c r="U228" s="185"/>
      <c r="V228" s="185"/>
      <c r="W228" s="185"/>
      <c r="X228" s="185"/>
      <c r="Y228" s="185"/>
    </row>
    <row r="229" spans="1:25" s="188" customFormat="1" ht="13" customHeight="1">
      <c r="A229" s="184" t="s">
        <v>963</v>
      </c>
      <c r="B229" s="185" t="s">
        <v>1041</v>
      </c>
      <c r="C229" s="184" t="s">
        <v>1059</v>
      </c>
      <c r="D229" s="186" t="s">
        <v>185</v>
      </c>
      <c r="E229" s="187" t="str">
        <f t="shared" si="3"/>
        <v>UW182WhiteM</v>
      </c>
      <c r="F229" s="184" t="s">
        <v>1254</v>
      </c>
      <c r="G229" s="184">
        <v>560</v>
      </c>
      <c r="H229" s="184">
        <v>622</v>
      </c>
      <c r="I229" s="185">
        <f>VLOOKUP(A229,'[1]GRAND TOTAL'!$C:$H,6,FALSE)</f>
        <v>55</v>
      </c>
      <c r="J229" s="185"/>
      <c r="K229" s="185"/>
      <c r="L229" s="185"/>
      <c r="M229" s="185"/>
      <c r="N229" s="185"/>
      <c r="O229" s="185"/>
      <c r="P229" s="185"/>
      <c r="Q229" s="185"/>
      <c r="R229" s="185"/>
      <c r="S229" s="185"/>
      <c r="T229" s="185"/>
      <c r="U229" s="185"/>
      <c r="V229" s="185"/>
      <c r="W229" s="185"/>
      <c r="X229" s="185"/>
      <c r="Y229" s="185"/>
    </row>
    <row r="230" spans="1:25" s="188" customFormat="1" ht="13" customHeight="1">
      <c r="A230" s="184" t="s">
        <v>965</v>
      </c>
      <c r="B230" s="185" t="s">
        <v>1041</v>
      </c>
      <c r="C230" s="184" t="s">
        <v>1059</v>
      </c>
      <c r="D230" s="186" t="s">
        <v>181</v>
      </c>
      <c r="E230" s="187" t="str">
        <f t="shared" si="3"/>
        <v>UW182WhiteL</v>
      </c>
      <c r="F230" s="184" t="s">
        <v>966</v>
      </c>
      <c r="G230" s="184">
        <v>560</v>
      </c>
      <c r="H230" s="184">
        <v>622</v>
      </c>
      <c r="I230" s="185">
        <f>VLOOKUP(A230,'[1]GRAND TOTAL'!$C:$H,6,FALSE)</f>
        <v>81</v>
      </c>
      <c r="J230" s="185"/>
      <c r="K230" s="185"/>
      <c r="L230" s="185"/>
      <c r="M230" s="185"/>
      <c r="N230" s="185"/>
      <c r="O230" s="185"/>
      <c r="P230" s="185"/>
      <c r="Q230" s="185"/>
      <c r="R230" s="185"/>
      <c r="S230" s="185"/>
      <c r="T230" s="185"/>
      <c r="U230" s="185"/>
      <c r="V230" s="185"/>
      <c r="W230" s="185"/>
      <c r="X230" s="185"/>
      <c r="Y230" s="185"/>
    </row>
    <row r="231" spans="1:25" s="188" customFormat="1" ht="13" customHeight="1">
      <c r="A231" s="184" t="s">
        <v>967</v>
      </c>
      <c r="B231" s="185" t="s">
        <v>1041</v>
      </c>
      <c r="C231" s="184" t="s">
        <v>1059</v>
      </c>
      <c r="D231" s="186" t="s">
        <v>183</v>
      </c>
      <c r="E231" s="187" t="str">
        <f t="shared" si="3"/>
        <v>UW182WhiteLL</v>
      </c>
      <c r="F231" s="184" t="s">
        <v>1253</v>
      </c>
      <c r="G231" s="184">
        <v>590</v>
      </c>
      <c r="H231" s="184">
        <v>655</v>
      </c>
      <c r="I231" s="185">
        <f>VLOOKUP(A231,'[1]GRAND TOTAL'!$C:$H,6,FALSE)</f>
        <v>35</v>
      </c>
      <c r="J231" s="185"/>
      <c r="K231" s="185"/>
      <c r="L231" s="185"/>
      <c r="M231" s="185"/>
      <c r="N231" s="185"/>
      <c r="O231" s="185"/>
      <c r="P231" s="185"/>
      <c r="Q231" s="185"/>
      <c r="R231" s="185"/>
      <c r="S231" s="185"/>
      <c r="T231" s="185"/>
      <c r="U231" s="185"/>
      <c r="V231" s="185"/>
      <c r="W231" s="185"/>
      <c r="X231" s="185"/>
      <c r="Y231" s="185"/>
    </row>
    <row r="232" spans="1:25" s="188" customFormat="1" ht="13" customHeight="1">
      <c r="A232" s="184" t="s">
        <v>484</v>
      </c>
      <c r="B232" s="185" t="s">
        <v>92</v>
      </c>
      <c r="C232" s="184" t="s">
        <v>1158</v>
      </c>
      <c r="D232" s="186" t="s">
        <v>349</v>
      </c>
      <c r="E232" s="187" t="str">
        <f t="shared" si="3"/>
        <v>UW201PeriwinkleML</v>
      </c>
      <c r="F232" s="184" t="s">
        <v>1157</v>
      </c>
      <c r="G232" s="184">
        <v>900</v>
      </c>
      <c r="H232" s="184">
        <v>1000</v>
      </c>
      <c r="I232" s="185">
        <f>VLOOKUP(A232,'[1]GRAND TOTAL'!$C:$H,6,FALSE)</f>
        <v>3</v>
      </c>
      <c r="J232" s="185"/>
      <c r="K232" s="185"/>
      <c r="L232" s="185"/>
      <c r="M232" s="185"/>
      <c r="N232" s="185"/>
      <c r="O232" s="185"/>
      <c r="P232" s="185"/>
      <c r="Q232" s="185"/>
      <c r="R232" s="185"/>
      <c r="S232" s="185"/>
      <c r="T232" s="185"/>
      <c r="U232" s="185"/>
      <c r="V232" s="185"/>
      <c r="W232" s="185"/>
      <c r="X232" s="185"/>
      <c r="Y232" s="185"/>
    </row>
    <row r="233" spans="1:25" s="188" customFormat="1" ht="13" customHeight="1">
      <c r="A233" s="184" t="s">
        <v>485</v>
      </c>
      <c r="B233" s="185" t="s">
        <v>92</v>
      </c>
      <c r="C233" s="184" t="s">
        <v>1158</v>
      </c>
      <c r="D233" s="186" t="s">
        <v>183</v>
      </c>
      <c r="E233" s="187" t="str">
        <f t="shared" si="3"/>
        <v>UW201PeriwinkleLL</v>
      </c>
      <c r="F233" s="184" t="s">
        <v>1159</v>
      </c>
      <c r="G233" s="184">
        <v>950</v>
      </c>
      <c r="H233" s="184">
        <v>1055</v>
      </c>
      <c r="I233" s="185">
        <f>VLOOKUP(A233,'[1]GRAND TOTAL'!$C:$H,6,FALSE)</f>
        <v>39</v>
      </c>
      <c r="J233" s="185"/>
      <c r="K233" s="185"/>
      <c r="L233" s="185"/>
      <c r="M233" s="185"/>
      <c r="N233" s="185"/>
      <c r="O233" s="185"/>
      <c r="P233" s="185"/>
      <c r="Q233" s="185"/>
      <c r="R233" s="185"/>
      <c r="S233" s="185"/>
      <c r="T233" s="185"/>
      <c r="U233" s="185"/>
      <c r="V233" s="185"/>
      <c r="W233" s="185"/>
      <c r="X233" s="185"/>
      <c r="Y233" s="185"/>
    </row>
    <row r="234" spans="1:25" s="188" customFormat="1" ht="13" customHeight="1">
      <c r="A234" s="184" t="s">
        <v>486</v>
      </c>
      <c r="B234" s="185" t="s">
        <v>92</v>
      </c>
      <c r="C234" s="184" t="s">
        <v>1162</v>
      </c>
      <c r="D234" s="186" t="s">
        <v>183</v>
      </c>
      <c r="E234" s="187" t="str">
        <f t="shared" si="3"/>
        <v>UW201CamelliaLL</v>
      </c>
      <c r="F234" s="184" t="s">
        <v>851</v>
      </c>
      <c r="G234" s="184">
        <v>950</v>
      </c>
      <c r="H234" s="184">
        <v>1055</v>
      </c>
      <c r="I234" s="185">
        <f>VLOOKUP(A234,'[1]GRAND TOTAL'!$C:$H,6,FALSE)</f>
        <v>168</v>
      </c>
      <c r="J234" s="185"/>
      <c r="K234" s="185"/>
      <c r="L234" s="185"/>
      <c r="M234" s="185"/>
      <c r="N234" s="185"/>
      <c r="O234" s="185"/>
      <c r="P234" s="185"/>
      <c r="Q234" s="185"/>
      <c r="R234" s="185"/>
      <c r="S234" s="185"/>
      <c r="T234" s="185"/>
      <c r="U234" s="185"/>
      <c r="V234" s="185"/>
      <c r="W234" s="185"/>
      <c r="X234" s="185"/>
      <c r="Y234" s="185"/>
    </row>
    <row r="235" spans="1:25" s="188" customFormat="1" ht="13" customHeight="1">
      <c r="A235" s="184" t="s">
        <v>487</v>
      </c>
      <c r="B235" s="185" t="s">
        <v>93</v>
      </c>
      <c r="C235" s="184" t="s">
        <v>1158</v>
      </c>
      <c r="D235" s="186" t="s">
        <v>349</v>
      </c>
      <c r="E235" s="187" t="str">
        <f t="shared" si="3"/>
        <v>UW202PeriwinkleML</v>
      </c>
      <c r="F235" s="184" t="s">
        <v>1160</v>
      </c>
      <c r="G235" s="184">
        <v>900</v>
      </c>
      <c r="H235" s="184">
        <v>1000</v>
      </c>
      <c r="I235" s="185">
        <f>VLOOKUP(A235,'[1]GRAND TOTAL'!$C:$H,6,FALSE)</f>
        <v>15</v>
      </c>
      <c r="J235" s="185"/>
      <c r="K235" s="185"/>
      <c r="L235" s="185"/>
      <c r="M235" s="185"/>
      <c r="N235" s="185"/>
      <c r="O235" s="185"/>
      <c r="P235" s="185"/>
      <c r="Q235" s="185"/>
      <c r="R235" s="185"/>
      <c r="S235" s="185"/>
      <c r="T235" s="185"/>
      <c r="U235" s="185"/>
      <c r="V235" s="185"/>
      <c r="W235" s="185"/>
      <c r="X235" s="185"/>
      <c r="Y235" s="185"/>
    </row>
    <row r="236" spans="1:25" s="188" customFormat="1" ht="13" customHeight="1">
      <c r="A236" s="184" t="s">
        <v>488</v>
      </c>
      <c r="B236" s="185" t="s">
        <v>93</v>
      </c>
      <c r="C236" s="184" t="s">
        <v>1158</v>
      </c>
      <c r="D236" s="186" t="s">
        <v>183</v>
      </c>
      <c r="E236" s="187" t="str">
        <f t="shared" si="3"/>
        <v>UW202PeriwinkleLL</v>
      </c>
      <c r="F236" s="184" t="s">
        <v>1161</v>
      </c>
      <c r="G236" s="184">
        <v>950</v>
      </c>
      <c r="H236" s="184">
        <v>1055</v>
      </c>
      <c r="I236" s="185">
        <f>VLOOKUP(A236,'[1]GRAND TOTAL'!$C:$H,6,FALSE)</f>
        <v>43</v>
      </c>
      <c r="J236" s="185"/>
      <c r="K236" s="185"/>
      <c r="L236" s="185"/>
      <c r="M236" s="185"/>
      <c r="N236" s="185"/>
      <c r="O236" s="185"/>
      <c r="P236" s="185"/>
      <c r="Q236" s="185"/>
      <c r="R236" s="185"/>
      <c r="S236" s="185"/>
      <c r="T236" s="185"/>
      <c r="U236" s="185"/>
      <c r="V236" s="185"/>
      <c r="W236" s="185"/>
      <c r="X236" s="185"/>
      <c r="Y236" s="185"/>
    </row>
    <row r="237" spans="1:25" s="188" customFormat="1" ht="13" customHeight="1">
      <c r="A237" s="184" t="s">
        <v>489</v>
      </c>
      <c r="B237" s="185" t="s">
        <v>93</v>
      </c>
      <c r="C237" s="184" t="s">
        <v>1162</v>
      </c>
      <c r="D237" s="186" t="s">
        <v>349</v>
      </c>
      <c r="E237" s="187" t="str">
        <f t="shared" si="3"/>
        <v>UW202CamelliaML</v>
      </c>
      <c r="F237" s="184" t="s">
        <v>852</v>
      </c>
      <c r="G237" s="184">
        <v>900</v>
      </c>
      <c r="H237" s="184">
        <v>1000</v>
      </c>
      <c r="I237" s="185">
        <f>VLOOKUP(A237,'[1]GRAND TOTAL'!$C:$H,6,FALSE)</f>
        <v>2</v>
      </c>
      <c r="J237" s="185"/>
      <c r="K237" s="185"/>
      <c r="L237" s="185"/>
      <c r="M237" s="185"/>
      <c r="N237" s="185"/>
      <c r="O237" s="185"/>
      <c r="P237" s="185"/>
      <c r="Q237" s="185"/>
      <c r="R237" s="185"/>
      <c r="S237" s="185"/>
      <c r="T237" s="185"/>
      <c r="U237" s="185"/>
      <c r="V237" s="185"/>
      <c r="W237" s="185"/>
      <c r="X237" s="185"/>
      <c r="Y237" s="185"/>
    </row>
    <row r="238" spans="1:25" s="188" customFormat="1" ht="13" customHeight="1">
      <c r="A238" s="184" t="s">
        <v>490</v>
      </c>
      <c r="B238" s="185" t="s">
        <v>94</v>
      </c>
      <c r="C238" s="184" t="s">
        <v>1164</v>
      </c>
      <c r="D238" s="186" t="s">
        <v>349</v>
      </c>
      <c r="E238" s="187" t="str">
        <f t="shared" si="3"/>
        <v>UW211PlumML</v>
      </c>
      <c r="F238" s="184" t="s">
        <v>1163</v>
      </c>
      <c r="G238" s="184">
        <v>990</v>
      </c>
      <c r="H238" s="184">
        <v>1100</v>
      </c>
      <c r="I238" s="185">
        <f>VLOOKUP(A238,'[1]GRAND TOTAL'!$C:$H,6,FALSE)</f>
        <v>66</v>
      </c>
      <c r="J238" s="185"/>
      <c r="K238" s="185"/>
      <c r="L238" s="185"/>
      <c r="M238" s="185"/>
      <c r="N238" s="185"/>
      <c r="O238" s="185"/>
      <c r="P238" s="185"/>
      <c r="Q238" s="185"/>
      <c r="R238" s="185"/>
      <c r="S238" s="185"/>
      <c r="T238" s="185"/>
      <c r="U238" s="185"/>
      <c r="V238" s="185"/>
      <c r="W238" s="185"/>
      <c r="X238" s="185"/>
      <c r="Y238" s="185"/>
    </row>
    <row r="239" spans="1:25" s="188" customFormat="1" ht="13" customHeight="1">
      <c r="A239" s="184" t="s">
        <v>491</v>
      </c>
      <c r="B239" s="185" t="s">
        <v>94</v>
      </c>
      <c r="C239" s="184" t="s">
        <v>1164</v>
      </c>
      <c r="D239" s="186" t="s">
        <v>183</v>
      </c>
      <c r="E239" s="187" t="str">
        <f t="shared" si="3"/>
        <v>UW211PlumLL</v>
      </c>
      <c r="F239" s="184" t="s">
        <v>1165</v>
      </c>
      <c r="G239" s="184">
        <v>1035</v>
      </c>
      <c r="H239" s="184">
        <v>1150</v>
      </c>
      <c r="I239" s="185">
        <f>VLOOKUP(A239,'[1]GRAND TOTAL'!$C:$H,6,FALSE)</f>
        <v>56</v>
      </c>
      <c r="J239" s="185"/>
      <c r="K239" s="185"/>
      <c r="L239" s="185"/>
      <c r="M239" s="185"/>
      <c r="N239" s="185"/>
      <c r="O239" s="185"/>
      <c r="P239" s="185"/>
      <c r="Q239" s="185"/>
      <c r="R239" s="185"/>
      <c r="S239" s="185"/>
      <c r="T239" s="185"/>
      <c r="U239" s="185"/>
      <c r="V239" s="185"/>
      <c r="W239" s="185"/>
      <c r="X239" s="185"/>
      <c r="Y239" s="185"/>
    </row>
    <row r="240" spans="1:25" s="188" customFormat="1" ht="13" customHeight="1">
      <c r="A240" s="184" t="s">
        <v>492</v>
      </c>
      <c r="B240" s="185" t="s">
        <v>94</v>
      </c>
      <c r="C240" s="184" t="s">
        <v>1168</v>
      </c>
      <c r="D240" s="186" t="s">
        <v>349</v>
      </c>
      <c r="E240" s="187" t="str">
        <f t="shared" si="3"/>
        <v>UW211Olive DrabML</v>
      </c>
      <c r="F240" s="184" t="s">
        <v>853</v>
      </c>
      <c r="G240" s="184">
        <v>990</v>
      </c>
      <c r="H240" s="184">
        <v>1100</v>
      </c>
      <c r="I240" s="185">
        <f>VLOOKUP(A240,'[1]GRAND TOTAL'!$C:$H,6,FALSE)</f>
        <v>29</v>
      </c>
      <c r="J240" s="185"/>
      <c r="K240" s="185"/>
      <c r="L240" s="185"/>
      <c r="M240" s="185"/>
      <c r="N240" s="185"/>
      <c r="O240" s="185"/>
      <c r="P240" s="185"/>
      <c r="Q240" s="185"/>
      <c r="R240" s="185"/>
      <c r="S240" s="185"/>
      <c r="T240" s="185"/>
      <c r="U240" s="185"/>
      <c r="V240" s="185"/>
      <c r="W240" s="185"/>
      <c r="X240" s="185"/>
      <c r="Y240" s="185"/>
    </row>
    <row r="241" spans="1:25" s="188" customFormat="1" ht="13" customHeight="1">
      <c r="A241" s="184" t="s">
        <v>493</v>
      </c>
      <c r="B241" s="185" t="s">
        <v>94</v>
      </c>
      <c r="C241" s="184" t="s">
        <v>1168</v>
      </c>
      <c r="D241" s="186" t="s">
        <v>183</v>
      </c>
      <c r="E241" s="187" t="str">
        <f t="shared" si="3"/>
        <v>UW211Olive DrabLL</v>
      </c>
      <c r="F241" s="184" t="s">
        <v>854</v>
      </c>
      <c r="G241" s="184">
        <v>1035</v>
      </c>
      <c r="H241" s="184">
        <v>1150</v>
      </c>
      <c r="I241" s="185">
        <f>VLOOKUP(A241,'[1]GRAND TOTAL'!$C:$H,6,FALSE)</f>
        <v>80</v>
      </c>
      <c r="J241" s="185"/>
      <c r="K241" s="185"/>
      <c r="L241" s="185"/>
      <c r="M241" s="185"/>
      <c r="N241" s="185"/>
      <c r="O241" s="185"/>
      <c r="P241" s="185"/>
      <c r="Q241" s="185"/>
      <c r="R241" s="185"/>
      <c r="S241" s="185"/>
      <c r="T241" s="185"/>
      <c r="U241" s="185"/>
      <c r="V241" s="185"/>
      <c r="W241" s="185"/>
      <c r="X241" s="185"/>
      <c r="Y241" s="185"/>
    </row>
    <row r="242" spans="1:25" s="188" customFormat="1" ht="13" customHeight="1">
      <c r="A242" s="184" t="s">
        <v>494</v>
      </c>
      <c r="B242" s="185" t="s">
        <v>95</v>
      </c>
      <c r="C242" s="184" t="s">
        <v>1164</v>
      </c>
      <c r="D242" s="186" t="s">
        <v>349</v>
      </c>
      <c r="E242" s="187" t="str">
        <f t="shared" si="3"/>
        <v>UW212PlumML</v>
      </c>
      <c r="F242" s="184" t="s">
        <v>1166</v>
      </c>
      <c r="G242" s="184">
        <v>990</v>
      </c>
      <c r="H242" s="184">
        <v>1100</v>
      </c>
      <c r="I242" s="185">
        <f>VLOOKUP(A242,'[1]GRAND TOTAL'!$C:$H,6,FALSE)</f>
        <v>102</v>
      </c>
      <c r="J242" s="185"/>
      <c r="K242" s="185"/>
      <c r="L242" s="185"/>
      <c r="M242" s="185"/>
      <c r="N242" s="185"/>
      <c r="O242" s="185"/>
      <c r="P242" s="185"/>
      <c r="Q242" s="185"/>
      <c r="R242" s="185"/>
      <c r="S242" s="185"/>
      <c r="T242" s="185"/>
      <c r="U242" s="185"/>
      <c r="V242" s="185"/>
      <c r="W242" s="185"/>
      <c r="X242" s="185"/>
      <c r="Y242" s="185"/>
    </row>
    <row r="243" spans="1:25" s="188" customFormat="1" ht="13" customHeight="1">
      <c r="A243" s="184" t="s">
        <v>495</v>
      </c>
      <c r="B243" s="185" t="s">
        <v>95</v>
      </c>
      <c r="C243" s="184" t="s">
        <v>1164</v>
      </c>
      <c r="D243" s="186" t="s">
        <v>183</v>
      </c>
      <c r="E243" s="187" t="str">
        <f t="shared" si="3"/>
        <v>UW212PlumLL</v>
      </c>
      <c r="F243" s="184" t="s">
        <v>1167</v>
      </c>
      <c r="G243" s="184">
        <v>1035</v>
      </c>
      <c r="H243" s="184">
        <v>1150</v>
      </c>
      <c r="I243" s="185">
        <f>VLOOKUP(A243,'[1]GRAND TOTAL'!$C:$H,6,FALSE)</f>
        <v>89</v>
      </c>
      <c r="J243" s="185"/>
      <c r="K243" s="185"/>
      <c r="L243" s="185"/>
      <c r="M243" s="185"/>
      <c r="N243" s="185"/>
      <c r="O243" s="185"/>
      <c r="P243" s="185"/>
      <c r="Q243" s="185"/>
      <c r="R243" s="185"/>
      <c r="S243" s="185"/>
      <c r="T243" s="185"/>
      <c r="U243" s="185"/>
      <c r="V243" s="185"/>
      <c r="W243" s="185"/>
      <c r="X243" s="185"/>
      <c r="Y243" s="185"/>
    </row>
    <row r="244" spans="1:25" s="188" customFormat="1" ht="13" customHeight="1">
      <c r="A244" s="184" t="s">
        <v>496</v>
      </c>
      <c r="B244" s="185" t="s">
        <v>95</v>
      </c>
      <c r="C244" s="184" t="s">
        <v>1168</v>
      </c>
      <c r="D244" s="186" t="s">
        <v>183</v>
      </c>
      <c r="E244" s="187" t="str">
        <f t="shared" si="3"/>
        <v>UW212Olive DrabLL</v>
      </c>
      <c r="F244" s="184" t="s">
        <v>855</v>
      </c>
      <c r="G244" s="184">
        <v>1035</v>
      </c>
      <c r="H244" s="184">
        <v>1150</v>
      </c>
      <c r="I244" s="185">
        <f>VLOOKUP(A244,'[1]GRAND TOTAL'!$C:$H,6,FALSE)</f>
        <v>33</v>
      </c>
      <c r="J244" s="185"/>
      <c r="K244" s="185"/>
      <c r="L244" s="185"/>
      <c r="M244" s="185"/>
      <c r="N244" s="185"/>
      <c r="O244" s="185"/>
      <c r="P244" s="185"/>
      <c r="Q244" s="185"/>
      <c r="R244" s="185"/>
      <c r="S244" s="185"/>
      <c r="T244" s="185"/>
      <c r="U244" s="185"/>
      <c r="V244" s="185"/>
      <c r="W244" s="185"/>
      <c r="X244" s="185"/>
      <c r="Y244" s="185"/>
    </row>
    <row r="245" spans="1:25" s="188" customFormat="1" ht="13" customHeight="1">
      <c r="A245" s="184" t="s">
        <v>497</v>
      </c>
      <c r="B245" s="185" t="s">
        <v>498</v>
      </c>
      <c r="C245" s="184" t="s">
        <v>1052</v>
      </c>
      <c r="D245" s="186" t="s">
        <v>193</v>
      </c>
      <c r="E245" s="187" t="str">
        <f t="shared" si="3"/>
        <v>UW304IvoryS</v>
      </c>
      <c r="F245" s="184" t="s">
        <v>856</v>
      </c>
      <c r="G245" s="184">
        <v>495</v>
      </c>
      <c r="H245" s="184">
        <v>550</v>
      </c>
      <c r="I245" s="185">
        <f>VLOOKUP(A245,'[1]GRAND TOTAL'!$C:$H,6,FALSE)</f>
        <v>24</v>
      </c>
      <c r="J245" s="185"/>
      <c r="K245" s="185"/>
      <c r="L245" s="185"/>
      <c r="M245" s="185"/>
      <c r="N245" s="185"/>
      <c r="O245" s="185"/>
      <c r="P245" s="185"/>
      <c r="Q245" s="185"/>
      <c r="R245" s="185"/>
      <c r="S245" s="185"/>
      <c r="T245" s="185"/>
      <c r="U245" s="185"/>
      <c r="V245" s="185"/>
      <c r="W245" s="185"/>
      <c r="X245" s="185"/>
      <c r="Y245" s="185"/>
    </row>
    <row r="246" spans="1:25" s="188" customFormat="1" ht="13" customHeight="1">
      <c r="A246" s="184" t="s">
        <v>499</v>
      </c>
      <c r="B246" s="185" t="s">
        <v>96</v>
      </c>
      <c r="C246" s="184" t="s">
        <v>1047</v>
      </c>
      <c r="D246" s="186" t="s">
        <v>193</v>
      </c>
      <c r="E246" s="187" t="str">
        <f t="shared" si="3"/>
        <v>UW308GrayS</v>
      </c>
      <c r="F246" s="184" t="s">
        <v>857</v>
      </c>
      <c r="G246" s="184">
        <v>635</v>
      </c>
      <c r="H246" s="184">
        <v>706</v>
      </c>
      <c r="I246" s="185">
        <f>VLOOKUP(A246,'[1]GRAND TOTAL'!$C:$H,6,FALSE)</f>
        <v>41</v>
      </c>
      <c r="J246" s="185"/>
      <c r="K246" s="185"/>
      <c r="L246" s="185"/>
      <c r="M246" s="185"/>
      <c r="N246" s="185"/>
      <c r="O246" s="185"/>
      <c r="P246" s="185"/>
      <c r="Q246" s="185"/>
      <c r="R246" s="185"/>
      <c r="S246" s="185"/>
      <c r="T246" s="185"/>
      <c r="U246" s="185"/>
      <c r="V246" s="185"/>
      <c r="W246" s="185"/>
      <c r="X246" s="185"/>
      <c r="Y246" s="185"/>
    </row>
    <row r="247" spans="1:25" s="188" customFormat="1" ht="13" customHeight="1">
      <c r="A247" s="184" t="s">
        <v>500</v>
      </c>
      <c r="B247" s="185" t="s">
        <v>96</v>
      </c>
      <c r="C247" s="184" t="s">
        <v>1047</v>
      </c>
      <c r="D247" s="186" t="s">
        <v>185</v>
      </c>
      <c r="E247" s="187" t="str">
        <f t="shared" si="3"/>
        <v>UW308GrayM</v>
      </c>
      <c r="F247" s="184" t="s">
        <v>844</v>
      </c>
      <c r="G247" s="184">
        <v>635</v>
      </c>
      <c r="H247" s="184">
        <v>706</v>
      </c>
      <c r="I247" s="185">
        <f>VLOOKUP(A247,'[1]GRAND TOTAL'!$C:$H,6,FALSE)</f>
        <v>26</v>
      </c>
      <c r="J247" s="185"/>
      <c r="K247" s="185"/>
      <c r="L247" s="185"/>
      <c r="M247" s="185"/>
      <c r="N247" s="185"/>
      <c r="O247" s="185"/>
      <c r="P247" s="185"/>
      <c r="Q247" s="185"/>
      <c r="R247" s="185"/>
      <c r="S247" s="185"/>
      <c r="T247" s="185"/>
      <c r="U247" s="185"/>
      <c r="V247" s="185"/>
      <c r="W247" s="185"/>
      <c r="X247" s="185"/>
      <c r="Y247" s="185"/>
    </row>
    <row r="248" spans="1:25" s="188" customFormat="1" ht="13" customHeight="1">
      <c r="A248" s="184" t="s">
        <v>501</v>
      </c>
      <c r="B248" s="185" t="s">
        <v>97</v>
      </c>
      <c r="C248" s="184" t="s">
        <v>1169</v>
      </c>
      <c r="D248" s="186" t="s">
        <v>185</v>
      </c>
      <c r="E248" s="187" t="str">
        <f t="shared" si="3"/>
        <v>UW311Light PinkM</v>
      </c>
      <c r="F248" s="184" t="s">
        <v>858</v>
      </c>
      <c r="G248" s="184">
        <v>540</v>
      </c>
      <c r="H248" s="184">
        <v>600</v>
      </c>
      <c r="I248" s="185">
        <f>VLOOKUP(A248,'[1]GRAND TOTAL'!$C:$H,6,FALSE)</f>
        <v>126</v>
      </c>
      <c r="J248" s="185"/>
      <c r="K248" s="185"/>
      <c r="L248" s="185"/>
      <c r="M248" s="185"/>
      <c r="N248" s="185"/>
      <c r="O248" s="185"/>
      <c r="P248" s="185"/>
      <c r="Q248" s="185"/>
      <c r="R248" s="185"/>
      <c r="S248" s="185"/>
      <c r="T248" s="185"/>
      <c r="U248" s="185"/>
      <c r="V248" s="185"/>
      <c r="W248" s="185"/>
      <c r="X248" s="185"/>
      <c r="Y248" s="185"/>
    </row>
    <row r="249" spans="1:25" s="188" customFormat="1" ht="13" customHeight="1">
      <c r="A249" s="184" t="s">
        <v>502</v>
      </c>
      <c r="B249" s="185" t="s">
        <v>97</v>
      </c>
      <c r="C249" s="184" t="s">
        <v>1169</v>
      </c>
      <c r="D249" s="186" t="s">
        <v>181</v>
      </c>
      <c r="E249" s="187" t="str">
        <f t="shared" si="3"/>
        <v>UW311Light PinkL</v>
      </c>
      <c r="F249" s="184" t="s">
        <v>859</v>
      </c>
      <c r="G249" s="184">
        <v>540</v>
      </c>
      <c r="H249" s="184">
        <v>600</v>
      </c>
      <c r="I249" s="185">
        <f>VLOOKUP(A249,'[1]GRAND TOTAL'!$C:$H,6,FALSE)</f>
        <v>184</v>
      </c>
      <c r="J249" s="185"/>
      <c r="K249" s="185"/>
      <c r="L249" s="185"/>
      <c r="M249" s="185"/>
      <c r="N249" s="185"/>
      <c r="O249" s="185"/>
      <c r="P249" s="185"/>
      <c r="Q249" s="185"/>
      <c r="R249" s="185"/>
      <c r="S249" s="185"/>
      <c r="T249" s="185"/>
      <c r="U249" s="185"/>
      <c r="V249" s="185"/>
      <c r="W249" s="185"/>
      <c r="X249" s="185"/>
      <c r="Y249" s="185"/>
    </row>
    <row r="250" spans="1:25" s="188" customFormat="1" ht="13" customHeight="1">
      <c r="A250" s="184" t="s">
        <v>503</v>
      </c>
      <c r="B250" s="185" t="s">
        <v>97</v>
      </c>
      <c r="C250" s="184" t="s">
        <v>1169</v>
      </c>
      <c r="D250" s="186" t="s">
        <v>183</v>
      </c>
      <c r="E250" s="187" t="str">
        <f t="shared" si="3"/>
        <v>UW311Light PinkLL</v>
      </c>
      <c r="F250" s="184" t="s">
        <v>860</v>
      </c>
      <c r="G250" s="184">
        <v>570</v>
      </c>
      <c r="H250" s="184">
        <v>633</v>
      </c>
      <c r="I250" s="185">
        <f>VLOOKUP(A250,'[1]GRAND TOTAL'!$C:$H,6,FALSE)</f>
        <v>112</v>
      </c>
      <c r="J250" s="185"/>
      <c r="K250" s="185"/>
      <c r="L250" s="185"/>
      <c r="M250" s="185"/>
      <c r="N250" s="185"/>
      <c r="O250" s="185"/>
      <c r="P250" s="185"/>
      <c r="Q250" s="185"/>
      <c r="R250" s="185"/>
      <c r="S250" s="185"/>
      <c r="T250" s="185"/>
      <c r="U250" s="185"/>
      <c r="V250" s="185"/>
      <c r="W250" s="185"/>
      <c r="X250" s="185"/>
      <c r="Y250" s="185"/>
    </row>
    <row r="251" spans="1:25" s="188" customFormat="1" ht="13" customHeight="1">
      <c r="A251" s="184" t="s">
        <v>504</v>
      </c>
      <c r="B251" s="185" t="s">
        <v>98</v>
      </c>
      <c r="C251" s="184" t="s">
        <v>1169</v>
      </c>
      <c r="D251" s="186" t="s">
        <v>185</v>
      </c>
      <c r="E251" s="187" t="str">
        <f t="shared" si="3"/>
        <v>UW312Light PinkM</v>
      </c>
      <c r="F251" s="184" t="s">
        <v>861</v>
      </c>
      <c r="G251" s="184">
        <v>650</v>
      </c>
      <c r="H251" s="184">
        <v>722</v>
      </c>
      <c r="I251" s="185">
        <f>VLOOKUP(A251,'[1]GRAND TOTAL'!$C:$H,6,FALSE)</f>
        <v>61</v>
      </c>
      <c r="J251" s="185"/>
      <c r="K251" s="185"/>
      <c r="L251" s="185"/>
      <c r="M251" s="185"/>
      <c r="N251" s="185"/>
      <c r="O251" s="185"/>
      <c r="P251" s="185"/>
      <c r="Q251" s="185"/>
      <c r="R251" s="185"/>
      <c r="S251" s="185"/>
      <c r="T251" s="185"/>
      <c r="U251" s="185"/>
      <c r="V251" s="185"/>
      <c r="W251" s="185"/>
      <c r="X251" s="185"/>
      <c r="Y251" s="185"/>
    </row>
    <row r="252" spans="1:25" s="188" customFormat="1" ht="13" customHeight="1">
      <c r="A252" s="184" t="s">
        <v>505</v>
      </c>
      <c r="B252" s="185" t="s">
        <v>98</v>
      </c>
      <c r="C252" s="184" t="s">
        <v>1169</v>
      </c>
      <c r="D252" s="186" t="s">
        <v>181</v>
      </c>
      <c r="E252" s="187" t="str">
        <f t="shared" si="3"/>
        <v>UW312Light PinkL</v>
      </c>
      <c r="F252" s="184" t="s">
        <v>862</v>
      </c>
      <c r="G252" s="184">
        <v>650</v>
      </c>
      <c r="H252" s="184">
        <v>722</v>
      </c>
      <c r="I252" s="185">
        <f>VLOOKUP(A252,'[1]GRAND TOTAL'!$C:$H,6,FALSE)</f>
        <v>42</v>
      </c>
      <c r="J252" s="185"/>
      <c r="K252" s="185"/>
      <c r="L252" s="185"/>
      <c r="M252" s="185"/>
      <c r="N252" s="185"/>
      <c r="O252" s="185"/>
      <c r="P252" s="185"/>
      <c r="Q252" s="185"/>
      <c r="R252" s="185"/>
      <c r="S252" s="185"/>
      <c r="T252" s="185"/>
      <c r="U252" s="185"/>
      <c r="V252" s="185"/>
      <c r="W252" s="185"/>
      <c r="X252" s="185"/>
      <c r="Y252" s="185"/>
    </row>
    <row r="253" spans="1:25" s="188" customFormat="1" ht="13" customHeight="1">
      <c r="A253" s="184" t="s">
        <v>506</v>
      </c>
      <c r="B253" s="185" t="s">
        <v>98</v>
      </c>
      <c r="C253" s="184" t="s">
        <v>1169</v>
      </c>
      <c r="D253" s="186" t="s">
        <v>183</v>
      </c>
      <c r="E253" s="187" t="str">
        <f t="shared" si="3"/>
        <v>UW312Light PinkLL</v>
      </c>
      <c r="F253" s="184" t="s">
        <v>863</v>
      </c>
      <c r="G253" s="184">
        <v>710</v>
      </c>
      <c r="H253" s="184">
        <v>789</v>
      </c>
      <c r="I253" s="185">
        <f>VLOOKUP(A253,'[1]GRAND TOTAL'!$C:$H,6,FALSE)</f>
        <v>46</v>
      </c>
      <c r="J253" s="185"/>
      <c r="K253" s="185"/>
      <c r="L253" s="185"/>
      <c r="M253" s="185"/>
      <c r="N253" s="185"/>
      <c r="O253" s="185"/>
      <c r="P253" s="185"/>
      <c r="Q253" s="185"/>
      <c r="R253" s="185"/>
      <c r="S253" s="185"/>
      <c r="T253" s="185"/>
      <c r="U253" s="185"/>
      <c r="V253" s="185"/>
      <c r="W253" s="185"/>
      <c r="X253" s="185"/>
      <c r="Y253" s="185"/>
    </row>
    <row r="254" spans="1:25" s="188" customFormat="1" ht="13" customHeight="1">
      <c r="A254" s="184" t="s">
        <v>507</v>
      </c>
      <c r="B254" s="185" t="s">
        <v>99</v>
      </c>
      <c r="C254" s="184" t="s">
        <v>1058</v>
      </c>
      <c r="D254" s="186" t="s">
        <v>185</v>
      </c>
      <c r="E254" s="187" t="str">
        <f t="shared" si="3"/>
        <v>UW313BeigeM</v>
      </c>
      <c r="F254" s="184" t="s">
        <v>864</v>
      </c>
      <c r="G254" s="184">
        <v>620</v>
      </c>
      <c r="H254" s="184">
        <v>689</v>
      </c>
      <c r="I254" s="185">
        <f>VLOOKUP(A254,'[1]GRAND TOTAL'!$C:$H,6,FALSE)</f>
        <v>94</v>
      </c>
      <c r="J254" s="185"/>
      <c r="K254" s="185"/>
      <c r="L254" s="185"/>
      <c r="M254" s="185"/>
      <c r="N254" s="185"/>
      <c r="O254" s="185"/>
      <c r="P254" s="185"/>
      <c r="Q254" s="185"/>
      <c r="R254" s="185"/>
      <c r="S254" s="185"/>
      <c r="T254" s="185"/>
      <c r="U254" s="185"/>
      <c r="V254" s="185"/>
      <c r="W254" s="185"/>
      <c r="X254" s="185"/>
      <c r="Y254" s="185"/>
    </row>
    <row r="255" spans="1:25" s="188" customFormat="1" ht="13" customHeight="1">
      <c r="A255" s="184" t="s">
        <v>508</v>
      </c>
      <c r="B255" s="185" t="s">
        <v>99</v>
      </c>
      <c r="C255" s="184" t="s">
        <v>1058</v>
      </c>
      <c r="D255" s="186" t="s">
        <v>181</v>
      </c>
      <c r="E255" s="187" t="str">
        <f t="shared" si="3"/>
        <v>UW313BeigeL</v>
      </c>
      <c r="F255" s="184" t="s">
        <v>865</v>
      </c>
      <c r="G255" s="184">
        <v>620</v>
      </c>
      <c r="H255" s="184">
        <v>689</v>
      </c>
      <c r="I255" s="185">
        <f>VLOOKUP(A255,'[1]GRAND TOTAL'!$C:$H,6,FALSE)</f>
        <v>96</v>
      </c>
      <c r="J255" s="185"/>
      <c r="K255" s="185"/>
      <c r="L255" s="185"/>
      <c r="M255" s="185"/>
      <c r="N255" s="185"/>
      <c r="O255" s="185"/>
      <c r="P255" s="185"/>
      <c r="Q255" s="185"/>
      <c r="R255" s="185"/>
      <c r="S255" s="185"/>
      <c r="T255" s="185"/>
      <c r="U255" s="185"/>
      <c r="V255" s="185"/>
      <c r="W255" s="185"/>
      <c r="X255" s="185"/>
      <c r="Y255" s="185"/>
    </row>
    <row r="256" spans="1:25" s="188" customFormat="1" ht="13" customHeight="1">
      <c r="A256" s="184" t="s">
        <v>509</v>
      </c>
      <c r="B256" s="185" t="s">
        <v>99</v>
      </c>
      <c r="C256" s="184" t="s">
        <v>1058</v>
      </c>
      <c r="D256" s="186" t="s">
        <v>183</v>
      </c>
      <c r="E256" s="187" t="str">
        <f t="shared" ref="E256:E319" si="4">+B256&amp;C256&amp;D256</f>
        <v>UW313BeigeLL</v>
      </c>
      <c r="F256" s="184" t="s">
        <v>866</v>
      </c>
      <c r="G256" s="184">
        <v>680</v>
      </c>
      <c r="H256" s="184">
        <v>755</v>
      </c>
      <c r="I256" s="185">
        <f>VLOOKUP(A256,'[1]GRAND TOTAL'!$C:$H,6,FALSE)</f>
        <v>65</v>
      </c>
      <c r="J256" s="185"/>
      <c r="K256" s="185"/>
      <c r="L256" s="185"/>
      <c r="M256" s="185"/>
      <c r="N256" s="185"/>
      <c r="O256" s="185"/>
      <c r="P256" s="185"/>
      <c r="Q256" s="185"/>
      <c r="R256" s="185"/>
      <c r="S256" s="185"/>
      <c r="T256" s="185"/>
      <c r="U256" s="185"/>
      <c r="V256" s="185"/>
      <c r="W256" s="185"/>
      <c r="X256" s="185"/>
      <c r="Y256" s="185"/>
    </row>
    <row r="257" spans="1:25" s="188" customFormat="1" ht="13" customHeight="1">
      <c r="A257" s="184" t="s">
        <v>510</v>
      </c>
      <c r="B257" s="185" t="s">
        <v>100</v>
      </c>
      <c r="C257" s="184" t="s">
        <v>1058</v>
      </c>
      <c r="D257" s="186" t="s">
        <v>185</v>
      </c>
      <c r="E257" s="187" t="str">
        <f t="shared" si="4"/>
        <v>UW314BeigeM</v>
      </c>
      <c r="F257" s="184" t="s">
        <v>867</v>
      </c>
      <c r="G257" s="184">
        <v>690</v>
      </c>
      <c r="H257" s="184">
        <v>767</v>
      </c>
      <c r="I257" s="185">
        <f>VLOOKUP(A257,'[1]GRAND TOTAL'!$C:$H,6,FALSE)</f>
        <v>68</v>
      </c>
      <c r="J257" s="185"/>
      <c r="K257" s="185"/>
      <c r="L257" s="185"/>
      <c r="M257" s="185"/>
      <c r="N257" s="185"/>
      <c r="O257" s="185"/>
      <c r="P257" s="185"/>
      <c r="Q257" s="185"/>
      <c r="R257" s="185"/>
      <c r="S257" s="185"/>
      <c r="T257" s="185"/>
      <c r="U257" s="185"/>
      <c r="V257" s="185"/>
      <c r="W257" s="185"/>
      <c r="X257" s="185"/>
      <c r="Y257" s="185"/>
    </row>
    <row r="258" spans="1:25" s="188" customFormat="1" ht="13" customHeight="1">
      <c r="A258" s="184" t="s">
        <v>511</v>
      </c>
      <c r="B258" s="185" t="s">
        <v>100</v>
      </c>
      <c r="C258" s="184" t="s">
        <v>1058</v>
      </c>
      <c r="D258" s="186" t="s">
        <v>181</v>
      </c>
      <c r="E258" s="187" t="str">
        <f t="shared" si="4"/>
        <v>UW314BeigeL</v>
      </c>
      <c r="F258" s="184" t="s">
        <v>868</v>
      </c>
      <c r="G258" s="184">
        <v>690</v>
      </c>
      <c r="H258" s="184">
        <v>767</v>
      </c>
      <c r="I258" s="185">
        <f>VLOOKUP(A258,'[1]GRAND TOTAL'!$C:$H,6,FALSE)</f>
        <v>137</v>
      </c>
      <c r="J258" s="185"/>
      <c r="K258" s="185"/>
      <c r="L258" s="185"/>
      <c r="M258" s="185"/>
      <c r="N258" s="185"/>
      <c r="O258" s="185"/>
      <c r="P258" s="185"/>
      <c r="Q258" s="185"/>
      <c r="R258" s="185"/>
      <c r="S258" s="185"/>
      <c r="T258" s="185"/>
      <c r="U258" s="185"/>
      <c r="V258" s="185"/>
      <c r="W258" s="185"/>
      <c r="X258" s="185"/>
      <c r="Y258" s="185"/>
    </row>
    <row r="259" spans="1:25" s="188" customFormat="1" ht="13" customHeight="1">
      <c r="A259" s="184" t="s">
        <v>512</v>
      </c>
      <c r="B259" s="185" t="s">
        <v>100</v>
      </c>
      <c r="C259" s="184" t="s">
        <v>1058</v>
      </c>
      <c r="D259" s="186" t="s">
        <v>183</v>
      </c>
      <c r="E259" s="187" t="str">
        <f t="shared" si="4"/>
        <v>UW314BeigeLL</v>
      </c>
      <c r="F259" s="184" t="s">
        <v>869</v>
      </c>
      <c r="G259" s="184">
        <v>720</v>
      </c>
      <c r="H259" s="184">
        <v>800</v>
      </c>
      <c r="I259" s="185">
        <f>VLOOKUP(A259,'[1]GRAND TOTAL'!$C:$H,6,FALSE)</f>
        <v>74</v>
      </c>
      <c r="J259" s="185"/>
      <c r="K259" s="185"/>
      <c r="L259" s="185"/>
      <c r="M259" s="185"/>
      <c r="N259" s="185"/>
      <c r="O259" s="185"/>
      <c r="P259" s="185"/>
      <c r="Q259" s="185"/>
      <c r="R259" s="185"/>
      <c r="S259" s="185"/>
      <c r="T259" s="185"/>
      <c r="U259" s="185"/>
      <c r="V259" s="185"/>
      <c r="W259" s="185"/>
      <c r="X259" s="185"/>
      <c r="Y259" s="185"/>
    </row>
    <row r="260" spans="1:25" s="188" customFormat="1" ht="13" customHeight="1">
      <c r="A260" s="184" t="s">
        <v>513</v>
      </c>
      <c r="B260" s="185" t="s">
        <v>101</v>
      </c>
      <c r="C260" s="184" t="s">
        <v>1083</v>
      </c>
      <c r="D260" s="186" t="s">
        <v>185</v>
      </c>
      <c r="E260" s="187" t="str">
        <f t="shared" si="4"/>
        <v>UW315L.PinkM</v>
      </c>
      <c r="F260" s="184" t="s">
        <v>1082</v>
      </c>
      <c r="G260" s="184">
        <v>595</v>
      </c>
      <c r="H260" s="184">
        <v>661</v>
      </c>
      <c r="I260" s="185">
        <f>VLOOKUP(A260,'[1]GRAND TOTAL'!$C:$H,6,FALSE)</f>
        <v>84</v>
      </c>
      <c r="J260" s="185"/>
      <c r="K260" s="185"/>
      <c r="L260" s="185"/>
      <c r="M260" s="185"/>
      <c r="N260" s="185"/>
      <c r="O260" s="185"/>
      <c r="P260" s="185"/>
      <c r="Q260" s="185"/>
      <c r="R260" s="185"/>
      <c r="S260" s="185"/>
      <c r="T260" s="185"/>
      <c r="U260" s="185"/>
      <c r="V260" s="185"/>
      <c r="W260" s="185"/>
      <c r="X260" s="185"/>
      <c r="Y260" s="185"/>
    </row>
    <row r="261" spans="1:25" s="188" customFormat="1" ht="13" customHeight="1">
      <c r="A261" s="184" t="s">
        <v>514</v>
      </c>
      <c r="B261" s="185" t="s">
        <v>101</v>
      </c>
      <c r="C261" s="184" t="s">
        <v>1083</v>
      </c>
      <c r="D261" s="186" t="s">
        <v>181</v>
      </c>
      <c r="E261" s="187" t="str">
        <f t="shared" si="4"/>
        <v>UW315L.PinkL</v>
      </c>
      <c r="F261" s="184" t="s">
        <v>1084</v>
      </c>
      <c r="G261" s="184">
        <v>595</v>
      </c>
      <c r="H261" s="184">
        <v>661</v>
      </c>
      <c r="I261" s="185">
        <f>VLOOKUP(A261,'[1]GRAND TOTAL'!$C:$H,6,FALSE)</f>
        <v>61</v>
      </c>
      <c r="J261" s="185"/>
      <c r="K261" s="185"/>
      <c r="L261" s="185"/>
      <c r="M261" s="185"/>
      <c r="N261" s="185"/>
      <c r="O261" s="185"/>
      <c r="P261" s="185"/>
      <c r="Q261" s="185"/>
      <c r="R261" s="185"/>
      <c r="S261" s="185"/>
      <c r="T261" s="185"/>
      <c r="U261" s="185"/>
      <c r="V261" s="185"/>
      <c r="W261" s="185"/>
      <c r="X261" s="185"/>
      <c r="Y261" s="185"/>
    </row>
    <row r="262" spans="1:25" s="188" customFormat="1" ht="13" customHeight="1">
      <c r="A262" s="184" t="s">
        <v>515</v>
      </c>
      <c r="B262" s="185" t="s">
        <v>101</v>
      </c>
      <c r="C262" s="184" t="s">
        <v>1083</v>
      </c>
      <c r="D262" s="186" t="s">
        <v>183</v>
      </c>
      <c r="E262" s="187" t="str">
        <f t="shared" si="4"/>
        <v>UW315L.PinkLL</v>
      </c>
      <c r="F262" s="184" t="s">
        <v>1085</v>
      </c>
      <c r="G262" s="184">
        <v>625</v>
      </c>
      <c r="H262" s="184">
        <v>694</v>
      </c>
      <c r="I262" s="185">
        <f>VLOOKUP(A262,'[1]GRAND TOTAL'!$C:$H,6,FALSE)</f>
        <v>147</v>
      </c>
      <c r="J262" s="185"/>
      <c r="K262" s="185"/>
      <c r="L262" s="185"/>
      <c r="M262" s="185"/>
      <c r="N262" s="185"/>
      <c r="O262" s="185"/>
      <c r="P262" s="185"/>
      <c r="Q262" s="185"/>
      <c r="R262" s="185"/>
      <c r="S262" s="185"/>
      <c r="T262" s="185"/>
      <c r="U262" s="185"/>
      <c r="V262" s="185"/>
      <c r="W262" s="185"/>
      <c r="X262" s="185"/>
      <c r="Y262" s="185"/>
    </row>
    <row r="263" spans="1:25" s="188" customFormat="1" ht="13" customHeight="1">
      <c r="A263" s="184" t="s">
        <v>516</v>
      </c>
      <c r="B263" s="185" t="s">
        <v>102</v>
      </c>
      <c r="C263" s="184" t="s">
        <v>1058</v>
      </c>
      <c r="D263" s="186" t="s">
        <v>185</v>
      </c>
      <c r="E263" s="187" t="str">
        <f t="shared" si="4"/>
        <v>UW316BeigeM</v>
      </c>
      <c r="F263" s="184" t="s">
        <v>1241</v>
      </c>
      <c r="G263" s="184">
        <v>695</v>
      </c>
      <c r="H263" s="184">
        <v>772</v>
      </c>
      <c r="I263" s="185">
        <f>VLOOKUP(A263,'[1]GRAND TOTAL'!$C:$H,6,FALSE)</f>
        <v>147</v>
      </c>
      <c r="J263" s="185"/>
      <c r="K263" s="185"/>
      <c r="L263" s="185"/>
      <c r="M263" s="185"/>
      <c r="N263" s="185"/>
      <c r="O263" s="185"/>
      <c r="P263" s="185"/>
      <c r="Q263" s="185"/>
      <c r="R263" s="185"/>
      <c r="S263" s="185"/>
      <c r="T263" s="185"/>
      <c r="U263" s="185"/>
      <c r="V263" s="185"/>
      <c r="W263" s="185"/>
      <c r="X263" s="185"/>
      <c r="Y263" s="185"/>
    </row>
    <row r="264" spans="1:25" s="188" customFormat="1" ht="13" customHeight="1">
      <c r="A264" s="184" t="s">
        <v>517</v>
      </c>
      <c r="B264" s="185" t="s">
        <v>102</v>
      </c>
      <c r="C264" s="184" t="s">
        <v>1058</v>
      </c>
      <c r="D264" s="186" t="s">
        <v>181</v>
      </c>
      <c r="E264" s="187" t="str">
        <f t="shared" si="4"/>
        <v>UW316BeigeL</v>
      </c>
      <c r="F264" s="184" t="s">
        <v>1240</v>
      </c>
      <c r="G264" s="184">
        <v>695</v>
      </c>
      <c r="H264" s="184">
        <v>772</v>
      </c>
      <c r="I264" s="185">
        <f>VLOOKUP(A264,'[1]GRAND TOTAL'!$C:$H,6,FALSE)</f>
        <v>132</v>
      </c>
      <c r="J264" s="185"/>
      <c r="K264" s="185"/>
      <c r="L264" s="185"/>
      <c r="M264" s="185"/>
      <c r="N264" s="185"/>
      <c r="O264" s="185"/>
      <c r="P264" s="185"/>
      <c r="Q264" s="185"/>
      <c r="R264" s="185"/>
      <c r="S264" s="185"/>
      <c r="T264" s="185"/>
      <c r="U264" s="185"/>
      <c r="V264" s="185"/>
      <c r="W264" s="185"/>
      <c r="X264" s="185"/>
      <c r="Y264" s="185"/>
    </row>
    <row r="265" spans="1:25" s="188" customFormat="1" ht="13" customHeight="1">
      <c r="A265" s="184" t="s">
        <v>518</v>
      </c>
      <c r="B265" s="185" t="s">
        <v>102</v>
      </c>
      <c r="C265" s="184" t="s">
        <v>1058</v>
      </c>
      <c r="D265" s="186" t="s">
        <v>183</v>
      </c>
      <c r="E265" s="187" t="str">
        <f t="shared" si="4"/>
        <v>UW316BeigeLL</v>
      </c>
      <c r="F265" s="184" t="s">
        <v>1239</v>
      </c>
      <c r="G265" s="184">
        <v>735</v>
      </c>
      <c r="H265" s="184">
        <v>817</v>
      </c>
      <c r="I265" s="185">
        <f>VLOOKUP(A265,'[1]GRAND TOTAL'!$C:$H,6,FALSE)</f>
        <v>42</v>
      </c>
      <c r="J265" s="185"/>
      <c r="K265" s="185"/>
      <c r="L265" s="185"/>
      <c r="M265" s="185"/>
      <c r="N265" s="185"/>
      <c r="O265" s="185"/>
      <c r="P265" s="185"/>
      <c r="Q265" s="185"/>
      <c r="R265" s="185"/>
      <c r="S265" s="185"/>
      <c r="T265" s="185"/>
      <c r="U265" s="185"/>
      <c r="V265" s="185"/>
      <c r="W265" s="185"/>
      <c r="X265" s="185"/>
      <c r="Y265" s="185"/>
    </row>
    <row r="266" spans="1:25" s="188" customFormat="1" ht="13" customHeight="1">
      <c r="A266" s="184" t="s">
        <v>519</v>
      </c>
      <c r="B266" s="185" t="s">
        <v>103</v>
      </c>
      <c r="C266" s="184" t="s">
        <v>1169</v>
      </c>
      <c r="D266" s="186" t="s">
        <v>1877</v>
      </c>
      <c r="E266" s="187" t="str">
        <f t="shared" si="4"/>
        <v>UW321Light Pink130CM</v>
      </c>
      <c r="F266" s="184" t="s">
        <v>870</v>
      </c>
      <c r="G266" s="184">
        <v>430</v>
      </c>
      <c r="H266" s="184">
        <v>478</v>
      </c>
      <c r="I266" s="185">
        <f>VLOOKUP(A266,'[1]GRAND TOTAL'!$C:$H,6,FALSE)</f>
        <v>169</v>
      </c>
      <c r="J266" s="185"/>
      <c r="K266" s="185"/>
      <c r="L266" s="185"/>
      <c r="M266" s="185"/>
      <c r="N266" s="185"/>
      <c r="O266" s="185"/>
      <c r="P266" s="185"/>
      <c r="Q266" s="185"/>
      <c r="R266" s="185"/>
      <c r="S266" s="185"/>
      <c r="T266" s="185"/>
      <c r="U266" s="185"/>
      <c r="V266" s="185"/>
      <c r="W266" s="185"/>
      <c r="X266" s="185"/>
      <c r="Y266" s="185"/>
    </row>
    <row r="267" spans="1:25" s="188" customFormat="1" ht="13" customHeight="1">
      <c r="A267" s="184" t="s">
        <v>520</v>
      </c>
      <c r="B267" s="185" t="s">
        <v>103</v>
      </c>
      <c r="C267" s="184" t="s">
        <v>1169</v>
      </c>
      <c r="D267" s="186" t="s">
        <v>1878</v>
      </c>
      <c r="E267" s="187" t="str">
        <f t="shared" si="4"/>
        <v>UW321Light Pink150CM</v>
      </c>
      <c r="F267" s="184" t="s">
        <v>871</v>
      </c>
      <c r="G267" s="184">
        <v>480</v>
      </c>
      <c r="H267" s="184">
        <v>533</v>
      </c>
      <c r="I267" s="185">
        <f>VLOOKUP(A267,'[1]GRAND TOTAL'!$C:$H,6,FALSE)</f>
        <v>305</v>
      </c>
      <c r="J267" s="185"/>
      <c r="K267" s="185"/>
      <c r="L267" s="185"/>
      <c r="M267" s="185"/>
      <c r="N267" s="185"/>
      <c r="O267" s="185"/>
      <c r="P267" s="185"/>
      <c r="Q267" s="185"/>
      <c r="R267" s="185"/>
      <c r="S267" s="185"/>
      <c r="T267" s="185"/>
      <c r="U267" s="185"/>
      <c r="V267" s="185"/>
      <c r="W267" s="185"/>
      <c r="X267" s="185"/>
      <c r="Y267" s="185"/>
    </row>
    <row r="268" spans="1:25" s="188" customFormat="1" ht="13" customHeight="1">
      <c r="A268" s="184" t="s">
        <v>521</v>
      </c>
      <c r="B268" s="185" t="s">
        <v>103</v>
      </c>
      <c r="C268" s="184" t="s">
        <v>1058</v>
      </c>
      <c r="D268" s="186" t="s">
        <v>1877</v>
      </c>
      <c r="E268" s="187" t="str">
        <f t="shared" si="4"/>
        <v>UW321Beige130CM</v>
      </c>
      <c r="F268" s="184" t="s">
        <v>872</v>
      </c>
      <c r="G268" s="184">
        <v>430</v>
      </c>
      <c r="H268" s="184">
        <v>478</v>
      </c>
      <c r="I268" s="185">
        <f>VLOOKUP(A268,'[1]GRAND TOTAL'!$C:$H,6,FALSE)</f>
        <v>163</v>
      </c>
      <c r="J268" s="185"/>
      <c r="K268" s="185"/>
      <c r="L268" s="185"/>
      <c r="M268" s="185"/>
      <c r="N268" s="185"/>
      <c r="O268" s="185"/>
      <c r="P268" s="185"/>
      <c r="Q268" s="185"/>
      <c r="R268" s="185"/>
      <c r="S268" s="185"/>
      <c r="T268" s="185"/>
      <c r="U268" s="185"/>
      <c r="V268" s="185"/>
      <c r="W268" s="185"/>
      <c r="X268" s="185"/>
      <c r="Y268" s="185"/>
    </row>
    <row r="269" spans="1:25" s="188" customFormat="1" ht="13" customHeight="1">
      <c r="A269" s="184" t="s">
        <v>522</v>
      </c>
      <c r="B269" s="185" t="s">
        <v>103</v>
      </c>
      <c r="C269" s="184" t="s">
        <v>1058</v>
      </c>
      <c r="D269" s="186" t="s">
        <v>1878</v>
      </c>
      <c r="E269" s="187" t="str">
        <f t="shared" si="4"/>
        <v>UW321Beige150CM</v>
      </c>
      <c r="F269" s="184" t="s">
        <v>873</v>
      </c>
      <c r="G269" s="184">
        <v>480</v>
      </c>
      <c r="H269" s="184">
        <v>533</v>
      </c>
      <c r="I269" s="185">
        <f>VLOOKUP(A269,'[1]GRAND TOTAL'!$C:$H,6,FALSE)</f>
        <v>246</v>
      </c>
      <c r="J269" s="185"/>
      <c r="K269" s="185"/>
      <c r="L269" s="185"/>
      <c r="M269" s="185"/>
      <c r="N269" s="185"/>
      <c r="O269" s="185"/>
      <c r="P269" s="185"/>
      <c r="Q269" s="185"/>
      <c r="R269" s="185"/>
      <c r="S269" s="185"/>
      <c r="T269" s="185"/>
      <c r="U269" s="185"/>
      <c r="V269" s="185"/>
      <c r="W269" s="185"/>
      <c r="X269" s="185"/>
      <c r="Y269" s="185"/>
    </row>
    <row r="270" spans="1:25" s="188" customFormat="1" ht="13" customHeight="1">
      <c r="A270" s="184" t="s">
        <v>523</v>
      </c>
      <c r="B270" s="185" t="s">
        <v>104</v>
      </c>
      <c r="C270" s="184" t="s">
        <v>1169</v>
      </c>
      <c r="D270" s="186" t="s">
        <v>1877</v>
      </c>
      <c r="E270" s="187" t="str">
        <f t="shared" si="4"/>
        <v>UW322Light Pink130CM</v>
      </c>
      <c r="F270" s="184" t="s">
        <v>874</v>
      </c>
      <c r="G270" s="184">
        <v>515</v>
      </c>
      <c r="H270" s="184">
        <v>572</v>
      </c>
      <c r="I270" s="185">
        <f>VLOOKUP(A270,'[1]GRAND TOTAL'!$C:$H,6,FALSE)</f>
        <v>116</v>
      </c>
      <c r="J270" s="185"/>
      <c r="K270" s="185"/>
      <c r="L270" s="185"/>
      <c r="M270" s="185"/>
      <c r="N270" s="185"/>
      <c r="O270" s="185"/>
      <c r="P270" s="185"/>
      <c r="Q270" s="185"/>
      <c r="R270" s="185"/>
      <c r="S270" s="185"/>
      <c r="T270" s="185"/>
      <c r="U270" s="185"/>
      <c r="V270" s="185"/>
      <c r="W270" s="185"/>
      <c r="X270" s="185"/>
      <c r="Y270" s="185"/>
    </row>
    <row r="271" spans="1:25" s="188" customFormat="1" ht="13" customHeight="1">
      <c r="A271" s="184" t="s">
        <v>524</v>
      </c>
      <c r="B271" s="185" t="s">
        <v>104</v>
      </c>
      <c r="C271" s="184" t="s">
        <v>1169</v>
      </c>
      <c r="D271" s="186" t="s">
        <v>1878</v>
      </c>
      <c r="E271" s="187" t="str">
        <f t="shared" si="4"/>
        <v>UW322Light Pink150CM</v>
      </c>
      <c r="F271" s="184" t="s">
        <v>875</v>
      </c>
      <c r="G271" s="184">
        <v>560</v>
      </c>
      <c r="H271" s="184">
        <v>622</v>
      </c>
      <c r="I271" s="185">
        <f>VLOOKUP(A271,'[1]GRAND TOTAL'!$C:$H,6,FALSE)</f>
        <v>84</v>
      </c>
      <c r="J271" s="185"/>
      <c r="K271" s="185"/>
      <c r="L271" s="185"/>
      <c r="M271" s="185"/>
      <c r="N271" s="185"/>
      <c r="O271" s="185"/>
      <c r="P271" s="185"/>
      <c r="Q271" s="185"/>
      <c r="R271" s="185"/>
      <c r="S271" s="185"/>
      <c r="T271" s="185"/>
      <c r="U271" s="185"/>
      <c r="V271" s="185"/>
      <c r="W271" s="185"/>
      <c r="X271" s="185"/>
      <c r="Y271" s="185"/>
    </row>
    <row r="272" spans="1:25" s="188" customFormat="1" ht="13" customHeight="1">
      <c r="A272" s="184" t="s">
        <v>525</v>
      </c>
      <c r="B272" s="185" t="s">
        <v>104</v>
      </c>
      <c r="C272" s="184" t="s">
        <v>1058</v>
      </c>
      <c r="D272" s="186" t="s">
        <v>1877</v>
      </c>
      <c r="E272" s="187" t="str">
        <f t="shared" si="4"/>
        <v>UW322Beige130CM</v>
      </c>
      <c r="F272" s="184" t="s">
        <v>876</v>
      </c>
      <c r="G272" s="184">
        <v>515</v>
      </c>
      <c r="H272" s="184">
        <v>572</v>
      </c>
      <c r="I272" s="185">
        <f>VLOOKUP(A272,'[1]GRAND TOTAL'!$C:$H,6,FALSE)</f>
        <v>88</v>
      </c>
      <c r="J272" s="185"/>
      <c r="K272" s="185"/>
      <c r="L272" s="185"/>
      <c r="M272" s="185"/>
      <c r="N272" s="185"/>
      <c r="O272" s="185"/>
      <c r="P272" s="185"/>
      <c r="Q272" s="185"/>
      <c r="R272" s="185"/>
      <c r="S272" s="185"/>
      <c r="T272" s="185"/>
      <c r="U272" s="185"/>
      <c r="V272" s="185"/>
      <c r="W272" s="185"/>
      <c r="X272" s="185"/>
      <c r="Y272" s="185"/>
    </row>
    <row r="273" spans="1:25" s="188" customFormat="1" ht="13" customHeight="1">
      <c r="A273" s="184" t="s">
        <v>526</v>
      </c>
      <c r="B273" s="185" t="s">
        <v>104</v>
      </c>
      <c r="C273" s="184" t="s">
        <v>1058</v>
      </c>
      <c r="D273" s="186" t="s">
        <v>1878</v>
      </c>
      <c r="E273" s="187" t="str">
        <f t="shared" si="4"/>
        <v>UW322Beige150CM</v>
      </c>
      <c r="F273" s="184" t="s">
        <v>877</v>
      </c>
      <c r="G273" s="184">
        <v>560</v>
      </c>
      <c r="H273" s="184">
        <v>622</v>
      </c>
      <c r="I273" s="185">
        <f>VLOOKUP(A273,'[1]GRAND TOTAL'!$C:$H,6,FALSE)</f>
        <v>93</v>
      </c>
      <c r="J273" s="185"/>
      <c r="K273" s="185"/>
      <c r="L273" s="185"/>
      <c r="M273" s="185"/>
      <c r="N273" s="185"/>
      <c r="O273" s="185"/>
      <c r="P273" s="185"/>
      <c r="Q273" s="185"/>
      <c r="R273" s="185"/>
      <c r="S273" s="185"/>
      <c r="T273" s="185"/>
      <c r="U273" s="185"/>
      <c r="V273" s="185"/>
      <c r="W273" s="185"/>
      <c r="X273" s="185"/>
      <c r="Y273" s="185"/>
    </row>
    <row r="274" spans="1:25" s="188" customFormat="1" ht="13" customHeight="1">
      <c r="A274" s="184" t="s">
        <v>527</v>
      </c>
      <c r="B274" s="185" t="s">
        <v>105</v>
      </c>
      <c r="C274" s="184" t="s">
        <v>1169</v>
      </c>
      <c r="D274" s="186" t="s">
        <v>1877</v>
      </c>
      <c r="E274" s="187" t="str">
        <f t="shared" si="4"/>
        <v>UW323Light Pink130CM</v>
      </c>
      <c r="F274" s="184" t="s">
        <v>878</v>
      </c>
      <c r="G274" s="184">
        <v>500</v>
      </c>
      <c r="H274" s="184">
        <v>556</v>
      </c>
      <c r="I274" s="185">
        <f>VLOOKUP(A274,'[1]GRAND TOTAL'!$C:$H,6,FALSE)</f>
        <v>107</v>
      </c>
      <c r="J274" s="185"/>
      <c r="K274" s="185"/>
      <c r="L274" s="185"/>
      <c r="M274" s="185"/>
      <c r="N274" s="185"/>
      <c r="O274" s="185"/>
      <c r="P274" s="185"/>
      <c r="Q274" s="185"/>
      <c r="R274" s="185"/>
      <c r="S274" s="185"/>
      <c r="T274" s="185"/>
      <c r="U274" s="185"/>
      <c r="V274" s="185"/>
      <c r="W274" s="185"/>
      <c r="X274" s="185"/>
      <c r="Y274" s="185"/>
    </row>
    <row r="275" spans="1:25" s="188" customFormat="1" ht="13" customHeight="1">
      <c r="A275" s="184" t="s">
        <v>528</v>
      </c>
      <c r="B275" s="185" t="s">
        <v>105</v>
      </c>
      <c r="C275" s="184" t="s">
        <v>1169</v>
      </c>
      <c r="D275" s="186" t="s">
        <v>1878</v>
      </c>
      <c r="E275" s="187" t="str">
        <f t="shared" si="4"/>
        <v>UW323Light Pink150CM</v>
      </c>
      <c r="F275" s="184" t="s">
        <v>879</v>
      </c>
      <c r="G275" s="184">
        <v>545</v>
      </c>
      <c r="H275" s="184">
        <v>605</v>
      </c>
      <c r="I275" s="185">
        <f>VLOOKUP(A275,'[1]GRAND TOTAL'!$C:$H,6,FALSE)</f>
        <v>82</v>
      </c>
      <c r="J275" s="185"/>
      <c r="K275" s="185"/>
      <c r="L275" s="185"/>
      <c r="M275" s="185"/>
      <c r="N275" s="185"/>
      <c r="O275" s="185"/>
      <c r="P275" s="185"/>
      <c r="Q275" s="185"/>
      <c r="R275" s="185"/>
      <c r="S275" s="185"/>
      <c r="T275" s="185"/>
      <c r="U275" s="185"/>
      <c r="V275" s="185"/>
      <c r="W275" s="185"/>
      <c r="X275" s="185"/>
      <c r="Y275" s="185"/>
    </row>
    <row r="276" spans="1:25" s="188" customFormat="1" ht="13" customHeight="1">
      <c r="A276" s="184" t="s">
        <v>529</v>
      </c>
      <c r="B276" s="185" t="s">
        <v>105</v>
      </c>
      <c r="C276" s="184" t="s">
        <v>1058</v>
      </c>
      <c r="D276" s="186" t="s">
        <v>1877</v>
      </c>
      <c r="E276" s="187" t="str">
        <f t="shared" si="4"/>
        <v>UW323Beige130CM</v>
      </c>
      <c r="F276" s="184" t="s">
        <v>880</v>
      </c>
      <c r="G276" s="184">
        <v>500</v>
      </c>
      <c r="H276" s="184">
        <v>556</v>
      </c>
      <c r="I276" s="185">
        <f>VLOOKUP(A276,'[1]GRAND TOTAL'!$C:$H,6,FALSE)</f>
        <v>87</v>
      </c>
      <c r="J276" s="185"/>
      <c r="K276" s="185"/>
      <c r="L276" s="185"/>
      <c r="M276" s="185"/>
      <c r="N276" s="185"/>
      <c r="O276" s="185"/>
      <c r="P276" s="185"/>
      <c r="Q276" s="185"/>
      <c r="R276" s="185"/>
      <c r="S276" s="185"/>
      <c r="T276" s="185"/>
      <c r="U276" s="185"/>
      <c r="V276" s="185"/>
      <c r="W276" s="185"/>
      <c r="X276" s="185"/>
      <c r="Y276" s="185"/>
    </row>
    <row r="277" spans="1:25" s="188" customFormat="1" ht="13" customHeight="1">
      <c r="A277" s="184" t="s">
        <v>530</v>
      </c>
      <c r="B277" s="185" t="s">
        <v>105</v>
      </c>
      <c r="C277" s="184" t="s">
        <v>1058</v>
      </c>
      <c r="D277" s="186" t="s">
        <v>1878</v>
      </c>
      <c r="E277" s="187" t="str">
        <f t="shared" si="4"/>
        <v>UW323Beige150CM</v>
      </c>
      <c r="F277" s="184" t="s">
        <v>881</v>
      </c>
      <c r="G277" s="184">
        <v>545</v>
      </c>
      <c r="H277" s="184">
        <v>605</v>
      </c>
      <c r="I277" s="185">
        <f>VLOOKUP(A277,'[1]GRAND TOTAL'!$C:$H,6,FALSE)</f>
        <v>102</v>
      </c>
      <c r="J277" s="185"/>
      <c r="K277" s="185"/>
      <c r="L277" s="185"/>
      <c r="M277" s="185"/>
      <c r="N277" s="185"/>
      <c r="O277" s="185"/>
      <c r="P277" s="185"/>
      <c r="Q277" s="185"/>
      <c r="R277" s="185"/>
      <c r="S277" s="185"/>
      <c r="T277" s="185"/>
      <c r="U277" s="185"/>
      <c r="V277" s="185"/>
      <c r="W277" s="185"/>
      <c r="X277" s="185"/>
      <c r="Y277" s="185"/>
    </row>
    <row r="278" spans="1:25" s="188" customFormat="1" ht="13" customHeight="1">
      <c r="A278" s="184" t="s">
        <v>531</v>
      </c>
      <c r="B278" s="185" t="s">
        <v>106</v>
      </c>
      <c r="C278" s="184" t="s">
        <v>1169</v>
      </c>
      <c r="D278" s="186" t="s">
        <v>1877</v>
      </c>
      <c r="E278" s="187" t="str">
        <f t="shared" si="4"/>
        <v>UW324Light Pink130CM</v>
      </c>
      <c r="F278" s="184" t="s">
        <v>882</v>
      </c>
      <c r="G278" s="184">
        <v>180</v>
      </c>
      <c r="H278" s="184">
        <v>200</v>
      </c>
      <c r="I278" s="185">
        <f>VLOOKUP(A278,'[1]GRAND TOTAL'!$C:$H,6,FALSE)</f>
        <v>122</v>
      </c>
      <c r="J278" s="185"/>
      <c r="K278" s="185"/>
      <c r="L278" s="185"/>
      <c r="M278" s="185"/>
      <c r="N278" s="185"/>
      <c r="O278" s="185"/>
      <c r="P278" s="185"/>
      <c r="Q278" s="185"/>
      <c r="R278" s="185"/>
      <c r="S278" s="185"/>
      <c r="T278" s="185"/>
      <c r="U278" s="185"/>
      <c r="V278" s="185"/>
      <c r="W278" s="185"/>
      <c r="X278" s="185"/>
      <c r="Y278" s="185"/>
    </row>
    <row r="279" spans="1:25" s="188" customFormat="1" ht="13" customHeight="1">
      <c r="A279" s="184" t="s">
        <v>532</v>
      </c>
      <c r="B279" s="185" t="s">
        <v>106</v>
      </c>
      <c r="C279" s="184" t="s">
        <v>1169</v>
      </c>
      <c r="D279" s="186" t="s">
        <v>1878</v>
      </c>
      <c r="E279" s="187" t="str">
        <f t="shared" si="4"/>
        <v>UW324Light Pink150CM</v>
      </c>
      <c r="F279" s="184" t="s">
        <v>883</v>
      </c>
      <c r="G279" s="184">
        <v>220</v>
      </c>
      <c r="H279" s="184">
        <v>244</v>
      </c>
      <c r="I279" s="185">
        <f>VLOOKUP(A279,'[1]GRAND TOTAL'!$C:$H,6,FALSE)</f>
        <v>224</v>
      </c>
      <c r="J279" s="185"/>
      <c r="K279" s="185"/>
      <c r="L279" s="185"/>
      <c r="M279" s="185"/>
      <c r="N279" s="185"/>
      <c r="O279" s="185"/>
      <c r="P279" s="185"/>
      <c r="Q279" s="185"/>
      <c r="R279" s="185"/>
      <c r="S279" s="185"/>
      <c r="T279" s="185"/>
      <c r="U279" s="185"/>
      <c r="V279" s="185"/>
      <c r="W279" s="185"/>
      <c r="X279" s="185"/>
      <c r="Y279" s="185"/>
    </row>
    <row r="280" spans="1:25" s="188" customFormat="1" ht="13" customHeight="1">
      <c r="A280" s="184" t="s">
        <v>533</v>
      </c>
      <c r="B280" s="185" t="s">
        <v>107</v>
      </c>
      <c r="C280" s="184" t="s">
        <v>1058</v>
      </c>
      <c r="D280" s="186" t="s">
        <v>1877</v>
      </c>
      <c r="E280" s="187" t="str">
        <f t="shared" si="4"/>
        <v>UW325Beige130CM</v>
      </c>
      <c r="F280" s="184" t="s">
        <v>884</v>
      </c>
      <c r="G280" s="184">
        <v>245</v>
      </c>
      <c r="H280" s="184">
        <v>272</v>
      </c>
      <c r="I280" s="185">
        <f>VLOOKUP(A280,'[1]GRAND TOTAL'!$C:$H,6,FALSE)</f>
        <v>86</v>
      </c>
      <c r="J280" s="185"/>
      <c r="K280" s="185"/>
      <c r="L280" s="185"/>
      <c r="M280" s="185"/>
      <c r="N280" s="185"/>
      <c r="O280" s="185"/>
      <c r="P280" s="185"/>
      <c r="Q280" s="185"/>
      <c r="R280" s="185"/>
      <c r="S280" s="185"/>
      <c r="T280" s="185"/>
      <c r="U280" s="185"/>
      <c r="V280" s="185"/>
      <c r="W280" s="185"/>
      <c r="X280" s="185"/>
      <c r="Y280" s="185"/>
    </row>
    <row r="281" spans="1:25" s="188" customFormat="1" ht="13" customHeight="1">
      <c r="A281" s="184" t="s">
        <v>534</v>
      </c>
      <c r="B281" s="185" t="s">
        <v>107</v>
      </c>
      <c r="C281" s="184" t="s">
        <v>1058</v>
      </c>
      <c r="D281" s="186" t="s">
        <v>1878</v>
      </c>
      <c r="E281" s="187" t="str">
        <f t="shared" si="4"/>
        <v>UW325Beige150CM</v>
      </c>
      <c r="F281" s="184" t="s">
        <v>885</v>
      </c>
      <c r="G281" s="184">
        <v>295</v>
      </c>
      <c r="H281" s="184">
        <v>328</v>
      </c>
      <c r="I281" s="185">
        <f>VLOOKUP(A281,'[1]GRAND TOTAL'!$C:$H,6,FALSE)</f>
        <v>192</v>
      </c>
      <c r="J281" s="185"/>
      <c r="K281" s="185"/>
      <c r="L281" s="185"/>
      <c r="M281" s="185"/>
      <c r="N281" s="185"/>
      <c r="O281" s="185"/>
      <c r="P281" s="185"/>
      <c r="Q281" s="185"/>
      <c r="R281" s="185"/>
      <c r="S281" s="185"/>
      <c r="T281" s="185"/>
      <c r="U281" s="185"/>
      <c r="V281" s="185"/>
      <c r="W281" s="185"/>
      <c r="X281" s="185"/>
      <c r="Y281" s="185"/>
    </row>
    <row r="282" spans="1:25" s="188" customFormat="1" ht="13" customHeight="1">
      <c r="A282" s="184" t="s">
        <v>535</v>
      </c>
      <c r="B282" s="185" t="s">
        <v>108</v>
      </c>
      <c r="C282" s="184" t="s">
        <v>1049</v>
      </c>
      <c r="D282" s="186" t="s">
        <v>1877</v>
      </c>
      <c r="E282" s="187" t="str">
        <f t="shared" si="4"/>
        <v>UW326Pink130CM</v>
      </c>
      <c r="F282" s="184" t="s">
        <v>886</v>
      </c>
      <c r="G282" s="184">
        <v>405</v>
      </c>
      <c r="H282" s="184">
        <v>450</v>
      </c>
      <c r="I282" s="185">
        <f>VLOOKUP(A282,'[1]GRAND TOTAL'!$C:$H,6,FALSE)</f>
        <v>87</v>
      </c>
      <c r="J282" s="185"/>
      <c r="K282" s="185"/>
      <c r="L282" s="185"/>
      <c r="M282" s="185"/>
      <c r="N282" s="185"/>
      <c r="O282" s="185"/>
      <c r="P282" s="185"/>
      <c r="Q282" s="185"/>
      <c r="R282" s="185"/>
      <c r="S282" s="185"/>
      <c r="T282" s="185"/>
      <c r="U282" s="185"/>
      <c r="V282" s="185"/>
      <c r="W282" s="185"/>
      <c r="X282" s="185"/>
      <c r="Y282" s="185"/>
    </row>
    <row r="283" spans="1:25" s="188" customFormat="1" ht="13" customHeight="1">
      <c r="A283" s="184" t="s">
        <v>536</v>
      </c>
      <c r="B283" s="185" t="s">
        <v>108</v>
      </c>
      <c r="C283" s="184" t="s">
        <v>1049</v>
      </c>
      <c r="D283" s="186" t="s">
        <v>1878</v>
      </c>
      <c r="E283" s="187" t="str">
        <f t="shared" si="4"/>
        <v>UW326Pink150CM</v>
      </c>
      <c r="F283" s="184" t="s">
        <v>887</v>
      </c>
      <c r="G283" s="184">
        <v>455</v>
      </c>
      <c r="H283" s="184">
        <v>506</v>
      </c>
      <c r="I283" s="185">
        <f>VLOOKUP(A283,'[1]GRAND TOTAL'!$C:$H,6,FALSE)</f>
        <v>129</v>
      </c>
      <c r="J283" s="185"/>
      <c r="K283" s="185"/>
      <c r="L283" s="185"/>
      <c r="M283" s="185"/>
      <c r="N283" s="185"/>
      <c r="O283" s="185"/>
      <c r="P283" s="185"/>
      <c r="Q283" s="185"/>
      <c r="R283" s="185"/>
      <c r="S283" s="185"/>
      <c r="T283" s="185"/>
      <c r="U283" s="185"/>
      <c r="V283" s="185"/>
      <c r="W283" s="185"/>
      <c r="X283" s="185"/>
      <c r="Y283" s="185"/>
    </row>
    <row r="284" spans="1:25" s="185" customFormat="1" ht="13" customHeight="1">
      <c r="A284" s="184" t="s">
        <v>537</v>
      </c>
      <c r="B284" s="185" t="s">
        <v>108</v>
      </c>
      <c r="C284" s="184" t="s">
        <v>1058</v>
      </c>
      <c r="D284" s="186" t="s">
        <v>1877</v>
      </c>
      <c r="E284" s="187" t="str">
        <f t="shared" si="4"/>
        <v>UW326Beige130CM</v>
      </c>
      <c r="F284" s="184" t="s">
        <v>888</v>
      </c>
      <c r="G284" s="184">
        <v>405</v>
      </c>
      <c r="H284" s="184">
        <v>450</v>
      </c>
      <c r="I284" s="185">
        <f>VLOOKUP(A284,'[1]GRAND TOTAL'!$C:$H,6,FALSE)</f>
        <v>87</v>
      </c>
    </row>
    <row r="285" spans="1:25" s="185" customFormat="1" ht="13" customHeight="1">
      <c r="A285" s="184" t="s">
        <v>538</v>
      </c>
      <c r="B285" s="185" t="s">
        <v>108</v>
      </c>
      <c r="C285" s="184" t="s">
        <v>1058</v>
      </c>
      <c r="D285" s="186" t="s">
        <v>1878</v>
      </c>
      <c r="E285" s="187" t="str">
        <f t="shared" si="4"/>
        <v>UW326Beige150CM</v>
      </c>
      <c r="F285" s="184" t="s">
        <v>889</v>
      </c>
      <c r="G285" s="184">
        <v>455</v>
      </c>
      <c r="H285" s="184">
        <v>506</v>
      </c>
      <c r="I285" s="185">
        <f>VLOOKUP(A285,'[1]GRAND TOTAL'!$C:$H,6,FALSE)</f>
        <v>103</v>
      </c>
    </row>
    <row r="286" spans="1:25" s="185" customFormat="1" ht="13" customHeight="1">
      <c r="A286" s="184" t="s">
        <v>539</v>
      </c>
      <c r="B286" s="185" t="s">
        <v>109</v>
      </c>
      <c r="C286" s="184" t="s">
        <v>1047</v>
      </c>
      <c r="D286" s="186" t="s">
        <v>193</v>
      </c>
      <c r="E286" s="187" t="str">
        <f t="shared" si="4"/>
        <v>UW401GrayS</v>
      </c>
      <c r="F286" s="184" t="s">
        <v>890</v>
      </c>
      <c r="G286" s="184">
        <v>1080</v>
      </c>
      <c r="H286" s="184">
        <v>1200</v>
      </c>
      <c r="I286" s="185">
        <f>VLOOKUP(A286,'[1]GRAND TOTAL'!$C:$H,6,FALSE)</f>
        <v>90</v>
      </c>
    </row>
    <row r="287" spans="1:25" s="185" customFormat="1" ht="13" customHeight="1">
      <c r="A287" s="184" t="s">
        <v>540</v>
      </c>
      <c r="B287" s="185" t="s">
        <v>109</v>
      </c>
      <c r="C287" s="184" t="s">
        <v>1047</v>
      </c>
      <c r="D287" s="186" t="s">
        <v>185</v>
      </c>
      <c r="E287" s="187" t="str">
        <f t="shared" si="4"/>
        <v>UW401GrayM</v>
      </c>
      <c r="F287" s="184" t="s">
        <v>891</v>
      </c>
      <c r="G287" s="184">
        <v>1080</v>
      </c>
      <c r="H287" s="184">
        <v>1200</v>
      </c>
      <c r="I287" s="185">
        <f>VLOOKUP(A287,'[1]GRAND TOTAL'!$C:$H,6,FALSE)</f>
        <v>32</v>
      </c>
    </row>
    <row r="288" spans="1:25" s="185" customFormat="1" ht="13" customHeight="1">
      <c r="A288" s="184" t="s">
        <v>541</v>
      </c>
      <c r="B288" s="185" t="s">
        <v>109</v>
      </c>
      <c r="C288" s="184" t="s">
        <v>1047</v>
      </c>
      <c r="D288" s="186" t="s">
        <v>181</v>
      </c>
      <c r="E288" s="187" t="str">
        <f t="shared" si="4"/>
        <v>UW401GrayL</v>
      </c>
      <c r="F288" s="184" t="s">
        <v>892</v>
      </c>
      <c r="G288" s="184">
        <v>1110</v>
      </c>
      <c r="H288" s="184">
        <v>1233</v>
      </c>
      <c r="I288" s="185">
        <f>VLOOKUP(A288,'[1]GRAND TOTAL'!$C:$H,6,FALSE)</f>
        <v>204</v>
      </c>
    </row>
    <row r="289" spans="1:9" s="185" customFormat="1" ht="13" customHeight="1">
      <c r="A289" s="184" t="s">
        <v>542</v>
      </c>
      <c r="B289" s="185" t="s">
        <v>109</v>
      </c>
      <c r="C289" s="184" t="s">
        <v>1047</v>
      </c>
      <c r="D289" s="186" t="s">
        <v>183</v>
      </c>
      <c r="E289" s="187" t="str">
        <f t="shared" si="4"/>
        <v>UW401GrayLL</v>
      </c>
      <c r="F289" s="184" t="s">
        <v>893</v>
      </c>
      <c r="G289" s="184">
        <v>1110</v>
      </c>
      <c r="H289" s="184">
        <v>1233</v>
      </c>
      <c r="I289" s="185">
        <f>VLOOKUP(A289,'[1]GRAND TOTAL'!$C:$H,6,FALSE)</f>
        <v>167</v>
      </c>
    </row>
    <row r="290" spans="1:9" s="185" customFormat="1" ht="13" customHeight="1">
      <c r="A290" s="184" t="s">
        <v>543</v>
      </c>
      <c r="B290" s="185" t="s">
        <v>110</v>
      </c>
      <c r="C290" s="184" t="s">
        <v>1047</v>
      </c>
      <c r="D290" s="186" t="s">
        <v>185</v>
      </c>
      <c r="E290" s="187" t="str">
        <f t="shared" si="4"/>
        <v>UW402GrayM</v>
      </c>
      <c r="F290" s="184" t="s">
        <v>894</v>
      </c>
      <c r="G290" s="184">
        <v>1080</v>
      </c>
      <c r="H290" s="184">
        <v>1200</v>
      </c>
      <c r="I290" s="185">
        <f>VLOOKUP(A290,'[1]GRAND TOTAL'!$C:$H,6,FALSE)</f>
        <v>103</v>
      </c>
    </row>
    <row r="291" spans="1:9" s="185" customFormat="1" ht="13" customHeight="1">
      <c r="A291" s="184" t="s">
        <v>544</v>
      </c>
      <c r="B291" s="185" t="s">
        <v>110</v>
      </c>
      <c r="C291" s="184" t="s">
        <v>1047</v>
      </c>
      <c r="D291" s="186" t="s">
        <v>181</v>
      </c>
      <c r="E291" s="187" t="str">
        <f t="shared" si="4"/>
        <v>UW402GrayL</v>
      </c>
      <c r="F291" s="184" t="s">
        <v>895</v>
      </c>
      <c r="G291" s="184">
        <v>1080</v>
      </c>
      <c r="H291" s="184">
        <v>1200</v>
      </c>
      <c r="I291" s="185">
        <f>VLOOKUP(A291,'[1]GRAND TOTAL'!$C:$H,6,FALSE)</f>
        <v>147</v>
      </c>
    </row>
    <row r="292" spans="1:9" s="185" customFormat="1" ht="13" customHeight="1">
      <c r="A292" s="184" t="s">
        <v>545</v>
      </c>
      <c r="B292" s="185" t="s">
        <v>110</v>
      </c>
      <c r="C292" s="184" t="s">
        <v>1047</v>
      </c>
      <c r="D292" s="186" t="s">
        <v>183</v>
      </c>
      <c r="E292" s="187" t="str">
        <f t="shared" si="4"/>
        <v>UW402GrayLL</v>
      </c>
      <c r="F292" s="184" t="s">
        <v>896</v>
      </c>
      <c r="G292" s="184">
        <v>1110</v>
      </c>
      <c r="H292" s="184">
        <v>1233</v>
      </c>
      <c r="I292" s="185">
        <f>VLOOKUP(A292,'[1]GRAND TOTAL'!$C:$H,6,FALSE)</f>
        <v>148</v>
      </c>
    </row>
    <row r="293" spans="1:9" s="185" customFormat="1" ht="13" customHeight="1">
      <c r="A293" s="184" t="s">
        <v>546</v>
      </c>
      <c r="B293" s="185" t="s">
        <v>111</v>
      </c>
      <c r="C293" s="184" t="s">
        <v>1047</v>
      </c>
      <c r="D293" s="186" t="s">
        <v>185</v>
      </c>
      <c r="E293" s="187" t="str">
        <f t="shared" si="4"/>
        <v>UW403GrayM</v>
      </c>
      <c r="F293" s="184" t="s">
        <v>897</v>
      </c>
      <c r="G293" s="184">
        <v>1135</v>
      </c>
      <c r="H293" s="184">
        <v>1261</v>
      </c>
      <c r="I293" s="185">
        <f>VLOOKUP(A293,'[1]GRAND TOTAL'!$C:$H,6,FALSE)</f>
        <v>75</v>
      </c>
    </row>
    <row r="294" spans="1:9" s="185" customFormat="1" ht="13" customHeight="1">
      <c r="A294" s="184" t="s">
        <v>547</v>
      </c>
      <c r="B294" s="185" t="s">
        <v>111</v>
      </c>
      <c r="C294" s="184" t="s">
        <v>1047</v>
      </c>
      <c r="D294" s="186" t="s">
        <v>181</v>
      </c>
      <c r="E294" s="187" t="str">
        <f t="shared" si="4"/>
        <v>UW403GrayL</v>
      </c>
      <c r="F294" s="184" t="s">
        <v>898</v>
      </c>
      <c r="G294" s="184">
        <v>1135</v>
      </c>
      <c r="H294" s="184">
        <v>1261</v>
      </c>
      <c r="I294" s="185">
        <f>VLOOKUP(A294,'[1]GRAND TOTAL'!$C:$H,6,FALSE)</f>
        <v>101</v>
      </c>
    </row>
    <row r="295" spans="1:9" s="185" customFormat="1" ht="13" customHeight="1">
      <c r="A295" s="184" t="s">
        <v>548</v>
      </c>
      <c r="B295" s="185" t="s">
        <v>111</v>
      </c>
      <c r="C295" s="184" t="s">
        <v>1047</v>
      </c>
      <c r="D295" s="186" t="s">
        <v>183</v>
      </c>
      <c r="E295" s="187" t="str">
        <f t="shared" si="4"/>
        <v>UW403GrayLL</v>
      </c>
      <c r="F295" s="184" t="s">
        <v>899</v>
      </c>
      <c r="G295" s="184">
        <v>1165</v>
      </c>
      <c r="H295" s="184">
        <v>1294</v>
      </c>
      <c r="I295" s="185">
        <f>VLOOKUP(A295,'[1]GRAND TOTAL'!$C:$H,6,FALSE)</f>
        <v>106</v>
      </c>
    </row>
    <row r="296" spans="1:9" s="185" customFormat="1" ht="13" customHeight="1">
      <c r="A296" s="184" t="s">
        <v>549</v>
      </c>
      <c r="B296" s="185" t="s">
        <v>112</v>
      </c>
      <c r="C296" s="184" t="s">
        <v>1047</v>
      </c>
      <c r="D296" s="186" t="s">
        <v>193</v>
      </c>
      <c r="E296" s="187" t="str">
        <f t="shared" si="4"/>
        <v>UW602GrayS</v>
      </c>
      <c r="F296" s="184" t="s">
        <v>900</v>
      </c>
      <c r="G296" s="184">
        <v>405</v>
      </c>
      <c r="H296" s="184">
        <v>450</v>
      </c>
      <c r="I296" s="185">
        <f>VLOOKUP(A296,'[1]GRAND TOTAL'!$C:$H,6,FALSE)</f>
        <v>9</v>
      </c>
    </row>
    <row r="297" spans="1:9" s="185" customFormat="1" ht="13" customHeight="1">
      <c r="A297" s="184" t="s">
        <v>550</v>
      </c>
      <c r="B297" s="185" t="s">
        <v>112</v>
      </c>
      <c r="C297" s="184" t="s">
        <v>1048</v>
      </c>
      <c r="D297" s="186" t="s">
        <v>193</v>
      </c>
      <c r="E297" s="187" t="str">
        <f t="shared" si="4"/>
        <v>UW602PurpleS</v>
      </c>
      <c r="F297" s="184" t="s">
        <v>901</v>
      </c>
      <c r="G297" s="184">
        <v>405</v>
      </c>
      <c r="H297" s="184">
        <v>450</v>
      </c>
      <c r="I297" s="185">
        <f>VLOOKUP(A297,'[1]GRAND TOTAL'!$C:$H,6,FALSE)</f>
        <v>155</v>
      </c>
    </row>
    <row r="298" spans="1:9" s="185" customFormat="1" ht="13" customHeight="1">
      <c r="A298" s="184" t="s">
        <v>551</v>
      </c>
      <c r="B298" s="185" t="s">
        <v>112</v>
      </c>
      <c r="C298" s="184" t="s">
        <v>1058</v>
      </c>
      <c r="D298" s="186" t="s">
        <v>193</v>
      </c>
      <c r="E298" s="187" t="str">
        <f t="shared" si="4"/>
        <v>UW602BeigeS</v>
      </c>
      <c r="F298" s="184" t="s">
        <v>902</v>
      </c>
      <c r="G298" s="184">
        <v>405</v>
      </c>
      <c r="H298" s="184">
        <v>450</v>
      </c>
      <c r="I298" s="185">
        <f>VLOOKUP(A298,'[1]GRAND TOTAL'!$C:$H,6,FALSE)</f>
        <v>3</v>
      </c>
    </row>
    <row r="299" spans="1:9" s="185" customFormat="1" ht="13" customHeight="1">
      <c r="A299" s="184" t="s">
        <v>552</v>
      </c>
      <c r="B299" s="185" t="s">
        <v>113</v>
      </c>
      <c r="C299" s="184" t="s">
        <v>1047</v>
      </c>
      <c r="D299" s="186" t="s">
        <v>193</v>
      </c>
      <c r="E299" s="187" t="str">
        <f t="shared" si="4"/>
        <v>UW603GrayS</v>
      </c>
      <c r="F299" s="184" t="s">
        <v>903</v>
      </c>
      <c r="G299" s="184">
        <v>380</v>
      </c>
      <c r="H299" s="184">
        <v>422</v>
      </c>
      <c r="I299" s="185">
        <f>VLOOKUP(A299,'[1]GRAND TOTAL'!$C:$H,6,FALSE)</f>
        <v>139</v>
      </c>
    </row>
    <row r="300" spans="1:9" s="185" customFormat="1" ht="13" customHeight="1">
      <c r="A300" s="184" t="s">
        <v>553</v>
      </c>
      <c r="B300" s="185" t="s">
        <v>113</v>
      </c>
      <c r="C300" s="184" t="s">
        <v>1047</v>
      </c>
      <c r="D300" s="186" t="s">
        <v>183</v>
      </c>
      <c r="E300" s="187" t="str">
        <f t="shared" si="4"/>
        <v>UW603GrayLL</v>
      </c>
      <c r="F300" s="184" t="s">
        <v>904</v>
      </c>
      <c r="G300" s="184">
        <v>425</v>
      </c>
      <c r="H300" s="184">
        <v>472</v>
      </c>
      <c r="I300" s="185">
        <f>VLOOKUP(A300,'[1]GRAND TOTAL'!$C:$H,6,FALSE)</f>
        <v>195</v>
      </c>
    </row>
    <row r="301" spans="1:9" s="185" customFormat="1" ht="13" customHeight="1">
      <c r="A301" s="184" t="s">
        <v>554</v>
      </c>
      <c r="B301" s="185" t="s">
        <v>113</v>
      </c>
      <c r="C301" s="184" t="s">
        <v>1047</v>
      </c>
      <c r="D301" s="186" t="s">
        <v>179</v>
      </c>
      <c r="E301" s="187" t="str">
        <f t="shared" si="4"/>
        <v>UW603Gray3L</v>
      </c>
      <c r="F301" s="184" t="s">
        <v>905</v>
      </c>
      <c r="G301" s="184">
        <v>470</v>
      </c>
      <c r="H301" s="184">
        <v>522</v>
      </c>
      <c r="I301" s="185">
        <f>VLOOKUP(A301,'[1]GRAND TOTAL'!$C:$H,6,FALSE)</f>
        <v>19</v>
      </c>
    </row>
    <row r="302" spans="1:9" s="185" customFormat="1" ht="13" customHeight="1">
      <c r="A302" s="184" t="s">
        <v>555</v>
      </c>
      <c r="B302" s="185" t="s">
        <v>113</v>
      </c>
      <c r="C302" s="184" t="s">
        <v>1048</v>
      </c>
      <c r="D302" s="186" t="s">
        <v>193</v>
      </c>
      <c r="E302" s="187" t="str">
        <f t="shared" si="4"/>
        <v>UW603PurpleS</v>
      </c>
      <c r="F302" s="184" t="s">
        <v>906</v>
      </c>
      <c r="G302" s="184">
        <v>380</v>
      </c>
      <c r="H302" s="184">
        <v>422</v>
      </c>
      <c r="I302" s="185">
        <f>VLOOKUP(A302,'[1]GRAND TOTAL'!$C:$H,6,FALSE)</f>
        <v>233</v>
      </c>
    </row>
    <row r="303" spans="1:9" s="185" customFormat="1" ht="13" customHeight="1">
      <c r="A303" s="184" t="s">
        <v>556</v>
      </c>
      <c r="B303" s="185" t="s">
        <v>113</v>
      </c>
      <c r="C303" s="184" t="s">
        <v>1048</v>
      </c>
      <c r="D303" s="186" t="s">
        <v>185</v>
      </c>
      <c r="E303" s="187" t="str">
        <f t="shared" si="4"/>
        <v>UW603PurpleM</v>
      </c>
      <c r="F303" s="184" t="s">
        <v>907</v>
      </c>
      <c r="G303" s="184">
        <v>380</v>
      </c>
      <c r="H303" s="184">
        <v>422</v>
      </c>
      <c r="I303" s="185">
        <f>VLOOKUP(A303,'[1]GRAND TOTAL'!$C:$H,6,FALSE)</f>
        <v>83</v>
      </c>
    </row>
    <row r="304" spans="1:9" s="185" customFormat="1" ht="13" customHeight="1">
      <c r="A304" s="184" t="s">
        <v>557</v>
      </c>
      <c r="B304" s="185" t="s">
        <v>113</v>
      </c>
      <c r="C304" s="184" t="s">
        <v>1048</v>
      </c>
      <c r="D304" s="186" t="s">
        <v>181</v>
      </c>
      <c r="E304" s="187" t="str">
        <f t="shared" si="4"/>
        <v>UW603PurpleL</v>
      </c>
      <c r="F304" s="184" t="s">
        <v>908</v>
      </c>
      <c r="G304" s="184">
        <v>380</v>
      </c>
      <c r="H304" s="184">
        <v>422</v>
      </c>
      <c r="I304" s="185">
        <f>VLOOKUP(A304,'[1]GRAND TOTAL'!$C:$H,6,FALSE)</f>
        <v>13</v>
      </c>
    </row>
    <row r="305" spans="1:9" s="185" customFormat="1" ht="13" customHeight="1">
      <c r="A305" s="184" t="s">
        <v>558</v>
      </c>
      <c r="B305" s="185" t="s">
        <v>113</v>
      </c>
      <c r="C305" s="184" t="s">
        <v>1048</v>
      </c>
      <c r="D305" s="186" t="s">
        <v>183</v>
      </c>
      <c r="E305" s="187" t="str">
        <f t="shared" si="4"/>
        <v>UW603PurpleLL</v>
      </c>
      <c r="F305" s="184" t="s">
        <v>909</v>
      </c>
      <c r="G305" s="184">
        <v>425</v>
      </c>
      <c r="H305" s="184">
        <v>472</v>
      </c>
      <c r="I305" s="185">
        <f>VLOOKUP(A305,'[1]GRAND TOTAL'!$C:$H,6,FALSE)</f>
        <v>348</v>
      </c>
    </row>
    <row r="306" spans="1:9" s="185" customFormat="1" ht="13" customHeight="1">
      <c r="A306" s="184" t="s">
        <v>559</v>
      </c>
      <c r="B306" s="185" t="s">
        <v>113</v>
      </c>
      <c r="C306" s="184" t="s">
        <v>1048</v>
      </c>
      <c r="D306" s="186" t="s">
        <v>179</v>
      </c>
      <c r="E306" s="187" t="str">
        <f t="shared" si="4"/>
        <v>UW603Purple3L</v>
      </c>
      <c r="F306" s="184" t="s">
        <v>910</v>
      </c>
      <c r="G306" s="184">
        <v>470</v>
      </c>
      <c r="H306" s="184">
        <v>522</v>
      </c>
      <c r="I306" s="185">
        <f>VLOOKUP(A306,'[1]GRAND TOTAL'!$C:$H,6,FALSE)</f>
        <v>15</v>
      </c>
    </row>
    <row r="307" spans="1:9" s="185" customFormat="1" ht="13" customHeight="1">
      <c r="A307" s="184" t="s">
        <v>560</v>
      </c>
      <c r="B307" s="185" t="s">
        <v>113</v>
      </c>
      <c r="C307" s="184" t="s">
        <v>1058</v>
      </c>
      <c r="D307" s="186" t="s">
        <v>193</v>
      </c>
      <c r="E307" s="187" t="str">
        <f t="shared" si="4"/>
        <v>UW603BeigeS</v>
      </c>
      <c r="F307" s="184" t="s">
        <v>911</v>
      </c>
      <c r="G307" s="184">
        <v>380</v>
      </c>
      <c r="H307" s="184">
        <v>422</v>
      </c>
      <c r="I307" s="185">
        <f>VLOOKUP(A307,'[1]GRAND TOTAL'!$C:$H,6,FALSE)</f>
        <v>153</v>
      </c>
    </row>
    <row r="308" spans="1:9" s="185" customFormat="1" ht="13" customHeight="1">
      <c r="A308" s="184" t="s">
        <v>561</v>
      </c>
      <c r="B308" s="185" t="s">
        <v>113</v>
      </c>
      <c r="C308" s="184" t="s">
        <v>1058</v>
      </c>
      <c r="D308" s="186" t="s">
        <v>185</v>
      </c>
      <c r="E308" s="187" t="str">
        <f t="shared" si="4"/>
        <v>UW603BeigeM</v>
      </c>
      <c r="F308" s="184" t="s">
        <v>912</v>
      </c>
      <c r="G308" s="184">
        <v>380</v>
      </c>
      <c r="H308" s="184">
        <v>422</v>
      </c>
      <c r="I308" s="185">
        <f>VLOOKUP(A308,'[1]GRAND TOTAL'!$C:$H,6,FALSE)</f>
        <v>58</v>
      </c>
    </row>
    <row r="309" spans="1:9" s="185" customFormat="1" ht="13" customHeight="1">
      <c r="A309" s="184" t="s">
        <v>562</v>
      </c>
      <c r="B309" s="185" t="s">
        <v>113</v>
      </c>
      <c r="C309" s="184" t="s">
        <v>1058</v>
      </c>
      <c r="D309" s="186" t="s">
        <v>181</v>
      </c>
      <c r="E309" s="187" t="str">
        <f t="shared" si="4"/>
        <v>UW603BeigeL</v>
      </c>
      <c r="F309" s="184" t="s">
        <v>913</v>
      </c>
      <c r="G309" s="184">
        <v>380</v>
      </c>
      <c r="H309" s="184">
        <v>422</v>
      </c>
      <c r="I309" s="185">
        <f>VLOOKUP(A309,'[1]GRAND TOTAL'!$C:$H,6,FALSE)</f>
        <v>205</v>
      </c>
    </row>
    <row r="310" spans="1:9" s="185" customFormat="1" ht="13" customHeight="1">
      <c r="A310" s="184" t="s">
        <v>563</v>
      </c>
      <c r="B310" s="185" t="s">
        <v>113</v>
      </c>
      <c r="C310" s="184" t="s">
        <v>1058</v>
      </c>
      <c r="D310" s="186" t="s">
        <v>183</v>
      </c>
      <c r="E310" s="187" t="str">
        <f t="shared" si="4"/>
        <v>UW603BeigeLL</v>
      </c>
      <c r="F310" s="184" t="s">
        <v>914</v>
      </c>
      <c r="G310" s="184">
        <v>425</v>
      </c>
      <c r="H310" s="184">
        <v>472</v>
      </c>
      <c r="I310" s="185">
        <f>VLOOKUP(A310,'[1]GRAND TOTAL'!$C:$H,6,FALSE)</f>
        <v>266</v>
      </c>
    </row>
    <row r="311" spans="1:9" s="185" customFormat="1" ht="13" customHeight="1">
      <c r="A311" s="184" t="s">
        <v>564</v>
      </c>
      <c r="B311" s="185" t="s">
        <v>113</v>
      </c>
      <c r="C311" s="184" t="s">
        <v>1058</v>
      </c>
      <c r="D311" s="186" t="s">
        <v>179</v>
      </c>
      <c r="E311" s="187" t="str">
        <f t="shared" si="4"/>
        <v>UW603Beige3L</v>
      </c>
      <c r="F311" s="184" t="s">
        <v>915</v>
      </c>
      <c r="G311" s="184">
        <v>470</v>
      </c>
      <c r="H311" s="184">
        <v>522</v>
      </c>
      <c r="I311" s="185">
        <f>VLOOKUP(A311,'[1]GRAND TOTAL'!$C:$H,6,FALSE)</f>
        <v>16</v>
      </c>
    </row>
    <row r="312" spans="1:9" s="185" customFormat="1" ht="13" customHeight="1">
      <c r="A312" s="184" t="s">
        <v>565</v>
      </c>
      <c r="B312" s="185" t="s">
        <v>114</v>
      </c>
      <c r="C312" s="184" t="s">
        <v>1047</v>
      </c>
      <c r="D312" s="186" t="s">
        <v>185</v>
      </c>
      <c r="E312" s="187" t="str">
        <f t="shared" si="4"/>
        <v>UW606GrayM</v>
      </c>
      <c r="F312" s="184" t="s">
        <v>916</v>
      </c>
      <c r="G312" s="184">
        <v>460</v>
      </c>
      <c r="H312" s="184">
        <v>511</v>
      </c>
      <c r="I312" s="185">
        <f>VLOOKUP(A312,'[1]GRAND TOTAL'!$C:$H,6,FALSE)</f>
        <v>211</v>
      </c>
    </row>
    <row r="313" spans="1:9" s="185" customFormat="1" ht="13" customHeight="1">
      <c r="A313" s="184" t="s">
        <v>566</v>
      </c>
      <c r="B313" s="185" t="s">
        <v>114</v>
      </c>
      <c r="C313" s="184" t="s">
        <v>1047</v>
      </c>
      <c r="D313" s="186" t="s">
        <v>181</v>
      </c>
      <c r="E313" s="187" t="str">
        <f t="shared" si="4"/>
        <v>UW606GrayL</v>
      </c>
      <c r="F313" s="184" t="s">
        <v>917</v>
      </c>
      <c r="G313" s="184">
        <v>460</v>
      </c>
      <c r="H313" s="184">
        <v>511</v>
      </c>
      <c r="I313" s="185">
        <f>VLOOKUP(A313,'[1]GRAND TOTAL'!$C:$H,6,FALSE)</f>
        <v>290</v>
      </c>
    </row>
    <row r="314" spans="1:9" s="185" customFormat="1" ht="13" customHeight="1">
      <c r="A314" s="184" t="s">
        <v>567</v>
      </c>
      <c r="B314" s="185" t="s">
        <v>114</v>
      </c>
      <c r="C314" s="184" t="s">
        <v>1047</v>
      </c>
      <c r="D314" s="186" t="s">
        <v>183</v>
      </c>
      <c r="E314" s="187" t="str">
        <f t="shared" si="4"/>
        <v>UW606GrayLL</v>
      </c>
      <c r="F314" s="184" t="s">
        <v>918</v>
      </c>
      <c r="G314" s="184">
        <v>490</v>
      </c>
      <c r="H314" s="184">
        <v>544</v>
      </c>
      <c r="I314" s="185">
        <f>VLOOKUP(A314,'[1]GRAND TOTAL'!$C:$H,6,FALSE)</f>
        <v>180</v>
      </c>
    </row>
    <row r="315" spans="1:9" s="185" customFormat="1" ht="13" customHeight="1">
      <c r="A315" s="184" t="s">
        <v>1230</v>
      </c>
      <c r="B315" s="185" t="s">
        <v>114</v>
      </c>
      <c r="C315" s="184" t="s">
        <v>1050</v>
      </c>
      <c r="D315" s="186" t="s">
        <v>185</v>
      </c>
      <c r="E315" s="187" t="str">
        <f t="shared" si="4"/>
        <v>UW606BlackM</v>
      </c>
      <c r="F315" s="184" t="s">
        <v>1229</v>
      </c>
      <c r="G315" s="184">
        <v>460</v>
      </c>
      <c r="H315" s="184">
        <v>511</v>
      </c>
      <c r="I315" s="185">
        <f>VLOOKUP(A315,'[1]GRAND TOTAL'!$C:$H,6,FALSE)</f>
        <v>220</v>
      </c>
    </row>
    <row r="316" spans="1:9" s="185" customFormat="1" ht="13" customHeight="1">
      <c r="A316" s="184" t="s">
        <v>1228</v>
      </c>
      <c r="B316" s="185" t="s">
        <v>114</v>
      </c>
      <c r="C316" s="184" t="s">
        <v>1050</v>
      </c>
      <c r="D316" s="186" t="s">
        <v>181</v>
      </c>
      <c r="E316" s="187" t="str">
        <f t="shared" si="4"/>
        <v>UW606BlackL</v>
      </c>
      <c r="F316" s="184" t="s">
        <v>1227</v>
      </c>
      <c r="G316" s="184">
        <v>460</v>
      </c>
      <c r="H316" s="184">
        <v>511</v>
      </c>
      <c r="I316" s="185">
        <f>VLOOKUP(A316,'[1]GRAND TOTAL'!$C:$H,6,FALSE)</f>
        <v>236</v>
      </c>
    </row>
    <row r="317" spans="1:9" s="185" customFormat="1" ht="13" customHeight="1">
      <c r="A317" s="184" t="s">
        <v>1226</v>
      </c>
      <c r="B317" s="185" t="s">
        <v>114</v>
      </c>
      <c r="C317" s="184" t="s">
        <v>1050</v>
      </c>
      <c r="D317" s="186" t="s">
        <v>183</v>
      </c>
      <c r="E317" s="187" t="str">
        <f t="shared" si="4"/>
        <v>UW606BlackLL</v>
      </c>
      <c r="F317" s="184" t="s">
        <v>1225</v>
      </c>
      <c r="G317" s="184">
        <v>490</v>
      </c>
      <c r="H317" s="184">
        <v>544</v>
      </c>
      <c r="I317" s="185">
        <f>VLOOKUP(A317,'[1]GRAND TOTAL'!$C:$H,6,FALSE)</f>
        <v>151</v>
      </c>
    </row>
    <row r="318" spans="1:9" s="185" customFormat="1" ht="13" customHeight="1">
      <c r="A318" s="184" t="s">
        <v>1224</v>
      </c>
      <c r="B318" s="185" t="s">
        <v>114</v>
      </c>
      <c r="C318" s="184" t="s">
        <v>1050</v>
      </c>
      <c r="D318" s="186" t="s">
        <v>179</v>
      </c>
      <c r="E318" s="187" t="str">
        <f t="shared" si="4"/>
        <v>UW606Black3L</v>
      </c>
      <c r="F318" s="184" t="s">
        <v>1223</v>
      </c>
      <c r="G318" s="184">
        <v>520</v>
      </c>
      <c r="H318" s="184">
        <v>578</v>
      </c>
      <c r="I318" s="185">
        <f>VLOOKUP(A318,'[1]GRAND TOTAL'!$C:$H,6,FALSE)</f>
        <v>176</v>
      </c>
    </row>
    <row r="319" spans="1:9" s="185" customFormat="1" ht="13" customHeight="1">
      <c r="A319" s="184" t="s">
        <v>568</v>
      </c>
      <c r="B319" s="185" t="s">
        <v>114</v>
      </c>
      <c r="C319" s="184" t="s">
        <v>1058</v>
      </c>
      <c r="D319" s="186" t="s">
        <v>185</v>
      </c>
      <c r="E319" s="187" t="str">
        <f t="shared" si="4"/>
        <v>UW606BeigeM</v>
      </c>
      <c r="F319" s="184" t="s">
        <v>919</v>
      </c>
      <c r="G319" s="184">
        <v>460</v>
      </c>
      <c r="H319" s="184">
        <v>511</v>
      </c>
      <c r="I319" s="185">
        <f>VLOOKUP(A319,'[1]GRAND TOTAL'!$C:$H,6,FALSE)</f>
        <v>495</v>
      </c>
    </row>
    <row r="320" spans="1:9" s="185" customFormat="1" ht="13" customHeight="1">
      <c r="A320" s="184" t="s">
        <v>569</v>
      </c>
      <c r="B320" s="185" t="s">
        <v>114</v>
      </c>
      <c r="C320" s="184" t="s">
        <v>1058</v>
      </c>
      <c r="D320" s="186" t="s">
        <v>181</v>
      </c>
      <c r="E320" s="187" t="str">
        <f t="shared" ref="E320:E383" si="5">+B320&amp;C320&amp;D320</f>
        <v>UW606BeigeL</v>
      </c>
      <c r="F320" s="184" t="s">
        <v>920</v>
      </c>
      <c r="G320" s="184">
        <v>460</v>
      </c>
      <c r="H320" s="184">
        <v>511</v>
      </c>
      <c r="I320" s="185">
        <f>VLOOKUP(A320,'[1]GRAND TOTAL'!$C:$H,6,FALSE)</f>
        <v>631</v>
      </c>
    </row>
    <row r="321" spans="1:9" s="185" customFormat="1" ht="13" customHeight="1">
      <c r="A321" s="184" t="s">
        <v>570</v>
      </c>
      <c r="B321" s="185" t="s">
        <v>114</v>
      </c>
      <c r="C321" s="184" t="s">
        <v>1058</v>
      </c>
      <c r="D321" s="186" t="s">
        <v>183</v>
      </c>
      <c r="E321" s="187" t="str">
        <f t="shared" si="5"/>
        <v>UW606BeigeLL</v>
      </c>
      <c r="F321" s="184" t="s">
        <v>921</v>
      </c>
      <c r="G321" s="184">
        <v>490</v>
      </c>
      <c r="H321" s="184">
        <v>544</v>
      </c>
      <c r="I321" s="185">
        <f>VLOOKUP(A321,'[1]GRAND TOTAL'!$C:$H,6,FALSE)</f>
        <v>273</v>
      </c>
    </row>
    <row r="322" spans="1:9" s="185" customFormat="1" ht="13" customHeight="1">
      <c r="A322" s="184" t="s">
        <v>571</v>
      </c>
      <c r="B322" s="185" t="s">
        <v>114</v>
      </c>
      <c r="C322" s="184" t="s">
        <v>1058</v>
      </c>
      <c r="D322" s="186" t="s">
        <v>179</v>
      </c>
      <c r="E322" s="187" t="str">
        <f t="shared" si="5"/>
        <v>UW606Beige3L</v>
      </c>
      <c r="F322" s="184" t="s">
        <v>922</v>
      </c>
      <c r="G322" s="184">
        <v>520</v>
      </c>
      <c r="H322" s="184">
        <v>578</v>
      </c>
      <c r="I322" s="185">
        <f>VLOOKUP(A322,'[1]GRAND TOTAL'!$C:$H,6,FALSE)</f>
        <v>154</v>
      </c>
    </row>
    <row r="323" spans="1:9" s="185" customFormat="1" ht="13" customHeight="1">
      <c r="A323" s="184" t="s">
        <v>572</v>
      </c>
      <c r="B323" s="185" t="s">
        <v>115</v>
      </c>
      <c r="C323" s="184" t="s">
        <v>1169</v>
      </c>
      <c r="D323" s="186" t="s">
        <v>183</v>
      </c>
      <c r="E323" s="187" t="str">
        <f t="shared" si="5"/>
        <v>UW607Light PinkLL</v>
      </c>
      <c r="F323" s="184" t="s">
        <v>923</v>
      </c>
      <c r="G323" s="184">
        <v>460</v>
      </c>
      <c r="H323" s="184">
        <v>511</v>
      </c>
      <c r="I323" s="185">
        <f>VLOOKUP(A323,'[1]GRAND TOTAL'!$C:$H,6,FALSE)</f>
        <v>12</v>
      </c>
    </row>
    <row r="324" spans="1:9" s="185" customFormat="1" ht="13" customHeight="1">
      <c r="A324" s="184" t="s">
        <v>1218</v>
      </c>
      <c r="B324" s="185" t="s">
        <v>115</v>
      </c>
      <c r="C324" s="184" t="s">
        <v>1050</v>
      </c>
      <c r="D324" s="186" t="s">
        <v>185</v>
      </c>
      <c r="E324" s="187" t="str">
        <f t="shared" si="5"/>
        <v>UW607BlackM</v>
      </c>
      <c r="F324" s="184" t="s">
        <v>1217</v>
      </c>
      <c r="G324" s="184">
        <v>430</v>
      </c>
      <c r="H324" s="184">
        <v>478</v>
      </c>
      <c r="I324" s="185">
        <f>VLOOKUP(A324,'[1]GRAND TOTAL'!$C:$H,6,FALSE)</f>
        <v>158</v>
      </c>
    </row>
    <row r="325" spans="1:9" s="185" customFormat="1" ht="13" customHeight="1">
      <c r="A325" s="184" t="s">
        <v>1216</v>
      </c>
      <c r="B325" s="185" t="s">
        <v>115</v>
      </c>
      <c r="C325" s="184" t="s">
        <v>1050</v>
      </c>
      <c r="D325" s="186" t="s">
        <v>181</v>
      </c>
      <c r="E325" s="187" t="str">
        <f t="shared" si="5"/>
        <v>UW607BlackL</v>
      </c>
      <c r="F325" s="184" t="s">
        <v>1215</v>
      </c>
      <c r="G325" s="184">
        <v>430</v>
      </c>
      <c r="H325" s="184">
        <v>478</v>
      </c>
      <c r="I325" s="185">
        <f>VLOOKUP(A325,'[1]GRAND TOTAL'!$C:$H,6,FALSE)</f>
        <v>181</v>
      </c>
    </row>
    <row r="326" spans="1:9" s="185" customFormat="1" ht="13" customHeight="1">
      <c r="A326" s="184" t="s">
        <v>1214</v>
      </c>
      <c r="B326" s="185" t="s">
        <v>115</v>
      </c>
      <c r="C326" s="184" t="s">
        <v>1050</v>
      </c>
      <c r="D326" s="186" t="s">
        <v>183</v>
      </c>
      <c r="E326" s="187" t="str">
        <f t="shared" si="5"/>
        <v>UW607BlackLL</v>
      </c>
      <c r="F326" s="184" t="s">
        <v>1213</v>
      </c>
      <c r="G326" s="184">
        <v>460</v>
      </c>
      <c r="H326" s="184">
        <v>511</v>
      </c>
      <c r="I326" s="185">
        <f>VLOOKUP(A326,'[1]GRAND TOTAL'!$C:$H,6,FALSE)</f>
        <v>83</v>
      </c>
    </row>
    <row r="327" spans="1:9" s="185" customFormat="1" ht="13" customHeight="1">
      <c r="A327" s="184" t="s">
        <v>1212</v>
      </c>
      <c r="B327" s="185" t="s">
        <v>115</v>
      </c>
      <c r="C327" s="184" t="s">
        <v>1058</v>
      </c>
      <c r="D327" s="186" t="s">
        <v>185</v>
      </c>
      <c r="E327" s="187" t="str">
        <f t="shared" si="5"/>
        <v>UW607BeigeM</v>
      </c>
      <c r="F327" s="184" t="s">
        <v>1211</v>
      </c>
      <c r="G327" s="184">
        <v>430</v>
      </c>
      <c r="H327" s="184">
        <v>478</v>
      </c>
      <c r="I327" s="185">
        <f>VLOOKUP(A327,'[1]GRAND TOTAL'!$C:$H,6,FALSE)</f>
        <v>178</v>
      </c>
    </row>
    <row r="328" spans="1:9" s="185" customFormat="1" ht="13" customHeight="1">
      <c r="A328" s="184" t="s">
        <v>1210</v>
      </c>
      <c r="B328" s="185" t="s">
        <v>115</v>
      </c>
      <c r="C328" s="184" t="s">
        <v>1058</v>
      </c>
      <c r="D328" s="186" t="s">
        <v>181</v>
      </c>
      <c r="E328" s="187" t="str">
        <f t="shared" si="5"/>
        <v>UW607BeigeL</v>
      </c>
      <c r="F328" s="184" t="s">
        <v>1209</v>
      </c>
      <c r="G328" s="184">
        <v>430</v>
      </c>
      <c r="H328" s="184">
        <v>478</v>
      </c>
      <c r="I328" s="185">
        <f>VLOOKUP(A328,'[1]GRAND TOTAL'!$C:$H,6,FALSE)</f>
        <v>223</v>
      </c>
    </row>
    <row r="329" spans="1:9" s="185" customFormat="1" ht="13" customHeight="1">
      <c r="A329" s="184" t="s">
        <v>1208</v>
      </c>
      <c r="B329" s="185" t="s">
        <v>115</v>
      </c>
      <c r="C329" s="184" t="s">
        <v>1058</v>
      </c>
      <c r="D329" s="186" t="s">
        <v>183</v>
      </c>
      <c r="E329" s="187" t="str">
        <f t="shared" si="5"/>
        <v>UW607BeigeLL</v>
      </c>
      <c r="F329" s="184" t="s">
        <v>1207</v>
      </c>
      <c r="G329" s="184">
        <v>460</v>
      </c>
      <c r="H329" s="184">
        <v>511</v>
      </c>
      <c r="I329" s="185">
        <f>VLOOKUP(A329,'[1]GRAND TOTAL'!$C:$H,6,FALSE)</f>
        <v>81</v>
      </c>
    </row>
    <row r="330" spans="1:9" s="185" customFormat="1" ht="13" customHeight="1">
      <c r="A330" s="184" t="s">
        <v>573</v>
      </c>
      <c r="B330" s="185" t="s">
        <v>115</v>
      </c>
      <c r="C330" s="184" t="s">
        <v>1061</v>
      </c>
      <c r="D330" s="186" t="s">
        <v>183</v>
      </c>
      <c r="E330" s="187" t="str">
        <f t="shared" si="5"/>
        <v>UW607RedLL</v>
      </c>
      <c r="F330" s="184" t="s">
        <v>924</v>
      </c>
      <c r="G330" s="184">
        <v>460</v>
      </c>
      <c r="H330" s="184">
        <v>511</v>
      </c>
      <c r="I330" s="185">
        <f>VLOOKUP(A330,'[1]GRAND TOTAL'!$C:$H,6,FALSE)</f>
        <v>7</v>
      </c>
    </row>
    <row r="331" spans="1:9" s="185" customFormat="1" ht="13" customHeight="1">
      <c r="A331" s="184" t="s">
        <v>574</v>
      </c>
      <c r="B331" s="185" t="s">
        <v>116</v>
      </c>
      <c r="C331" s="184" t="s">
        <v>1062</v>
      </c>
      <c r="D331" s="186" t="s">
        <v>185</v>
      </c>
      <c r="E331" s="187" t="str">
        <f t="shared" si="5"/>
        <v>UW608OliveM</v>
      </c>
      <c r="F331" s="184" t="s">
        <v>925</v>
      </c>
      <c r="G331" s="184">
        <v>420</v>
      </c>
      <c r="H331" s="184">
        <v>467</v>
      </c>
      <c r="I331" s="185">
        <f>VLOOKUP(A331,'[1]GRAND TOTAL'!$C:$H,6,FALSE)</f>
        <v>115</v>
      </c>
    </row>
    <row r="332" spans="1:9" s="185" customFormat="1" ht="13" customHeight="1">
      <c r="A332" s="184" t="s">
        <v>575</v>
      </c>
      <c r="B332" s="185" t="s">
        <v>116</v>
      </c>
      <c r="C332" s="184" t="s">
        <v>1062</v>
      </c>
      <c r="D332" s="186" t="s">
        <v>181</v>
      </c>
      <c r="E332" s="187" t="str">
        <f t="shared" si="5"/>
        <v>UW608OliveL</v>
      </c>
      <c r="F332" s="184" t="s">
        <v>926</v>
      </c>
      <c r="G332" s="184">
        <v>420</v>
      </c>
      <c r="H332" s="184">
        <v>467</v>
      </c>
      <c r="I332" s="185">
        <f>VLOOKUP(A332,'[1]GRAND TOTAL'!$C:$H,6,FALSE)</f>
        <v>428</v>
      </c>
    </row>
    <row r="333" spans="1:9" s="185" customFormat="1" ht="13" customHeight="1">
      <c r="A333" s="184" t="s">
        <v>576</v>
      </c>
      <c r="B333" s="185" t="s">
        <v>116</v>
      </c>
      <c r="C333" s="184" t="s">
        <v>1062</v>
      </c>
      <c r="D333" s="186" t="s">
        <v>183</v>
      </c>
      <c r="E333" s="187" t="str">
        <f t="shared" si="5"/>
        <v>UW608OliveLL</v>
      </c>
      <c r="F333" s="184" t="s">
        <v>927</v>
      </c>
      <c r="G333" s="184">
        <v>450</v>
      </c>
      <c r="H333" s="184">
        <v>500</v>
      </c>
      <c r="I333" s="185">
        <f>VLOOKUP(A333,'[1]GRAND TOTAL'!$C:$H,6,FALSE)</f>
        <v>132</v>
      </c>
    </row>
    <row r="334" spans="1:9" s="185" customFormat="1" ht="13" customHeight="1">
      <c r="A334" s="184" t="s">
        <v>1202</v>
      </c>
      <c r="B334" s="185" t="s">
        <v>117</v>
      </c>
      <c r="C334" s="184" t="s">
        <v>1050</v>
      </c>
      <c r="D334" s="186" t="s">
        <v>185</v>
      </c>
      <c r="E334" s="187" t="str">
        <f t="shared" si="5"/>
        <v>UW609BlackM</v>
      </c>
      <c r="F334" s="184" t="s">
        <v>1201</v>
      </c>
      <c r="G334" s="184">
        <v>365</v>
      </c>
      <c r="H334" s="184">
        <v>406</v>
      </c>
      <c r="I334" s="185">
        <f>VLOOKUP(A334,'[1]GRAND TOTAL'!$C:$H,6,FALSE)</f>
        <v>188</v>
      </c>
    </row>
    <row r="335" spans="1:9" s="185" customFormat="1" ht="13" customHeight="1">
      <c r="A335" s="184" t="s">
        <v>1200</v>
      </c>
      <c r="B335" s="185" t="s">
        <v>117</v>
      </c>
      <c r="C335" s="184" t="s">
        <v>1050</v>
      </c>
      <c r="D335" s="186" t="s">
        <v>181</v>
      </c>
      <c r="E335" s="187" t="str">
        <f t="shared" si="5"/>
        <v>UW609BlackL</v>
      </c>
      <c r="F335" s="184" t="s">
        <v>1199</v>
      </c>
      <c r="G335" s="184">
        <v>365</v>
      </c>
      <c r="H335" s="184">
        <v>406</v>
      </c>
      <c r="I335" s="185">
        <f>VLOOKUP(A335,'[1]GRAND TOTAL'!$C:$H,6,FALSE)</f>
        <v>357</v>
      </c>
    </row>
    <row r="336" spans="1:9" s="185" customFormat="1" ht="13" customHeight="1">
      <c r="A336" s="184" t="s">
        <v>1198</v>
      </c>
      <c r="B336" s="185" t="s">
        <v>117</v>
      </c>
      <c r="C336" s="184" t="s">
        <v>1050</v>
      </c>
      <c r="D336" s="186" t="s">
        <v>183</v>
      </c>
      <c r="E336" s="187" t="str">
        <f t="shared" si="5"/>
        <v>UW609BlackLL</v>
      </c>
      <c r="F336" s="184" t="s">
        <v>1197</v>
      </c>
      <c r="G336" s="184">
        <v>395</v>
      </c>
      <c r="H336" s="184">
        <v>439</v>
      </c>
      <c r="I336" s="185">
        <f>VLOOKUP(A336,'[1]GRAND TOTAL'!$C:$H,6,FALSE)</f>
        <v>171</v>
      </c>
    </row>
    <row r="337" spans="1:9" s="185" customFormat="1" ht="13" customHeight="1">
      <c r="A337" s="184" t="s">
        <v>577</v>
      </c>
      <c r="B337" s="185" t="s">
        <v>117</v>
      </c>
      <c r="C337" s="184" t="s">
        <v>1062</v>
      </c>
      <c r="D337" s="186" t="s">
        <v>183</v>
      </c>
      <c r="E337" s="187" t="str">
        <f t="shared" si="5"/>
        <v>UW609OliveLL</v>
      </c>
      <c r="F337" s="184" t="s">
        <v>928</v>
      </c>
      <c r="G337" s="184">
        <v>395</v>
      </c>
      <c r="H337" s="184">
        <v>439</v>
      </c>
      <c r="I337" s="185">
        <f>VLOOKUP(A337,'[1]GRAND TOTAL'!$C:$H,6,FALSE)</f>
        <v>31</v>
      </c>
    </row>
    <row r="338" spans="1:9" s="185" customFormat="1" ht="13" customHeight="1">
      <c r="A338" s="184" t="s">
        <v>578</v>
      </c>
      <c r="B338" s="185" t="s">
        <v>117</v>
      </c>
      <c r="C338" s="184" t="s">
        <v>1061</v>
      </c>
      <c r="D338" s="186" t="s">
        <v>183</v>
      </c>
      <c r="E338" s="187" t="str">
        <f t="shared" si="5"/>
        <v>UW609RedLL</v>
      </c>
      <c r="F338" s="184" t="s">
        <v>929</v>
      </c>
      <c r="G338" s="184">
        <v>395</v>
      </c>
      <c r="H338" s="184">
        <v>439</v>
      </c>
      <c r="I338" s="185">
        <f>VLOOKUP(A338,'[1]GRAND TOTAL'!$C:$H,6,FALSE)</f>
        <v>327</v>
      </c>
    </row>
    <row r="339" spans="1:9" s="185" customFormat="1" ht="13" customHeight="1">
      <c r="A339" s="184" t="s">
        <v>579</v>
      </c>
      <c r="B339" s="185" t="s">
        <v>118</v>
      </c>
      <c r="C339" s="184" t="s">
        <v>1061</v>
      </c>
      <c r="D339" s="186" t="s">
        <v>185</v>
      </c>
      <c r="E339" s="187" t="str">
        <f t="shared" si="5"/>
        <v>UW622RedM</v>
      </c>
      <c r="F339" s="184" t="s">
        <v>930</v>
      </c>
      <c r="G339" s="184">
        <v>485</v>
      </c>
      <c r="H339" s="184">
        <v>539</v>
      </c>
      <c r="I339" s="185">
        <f>VLOOKUP(A339,'[1]GRAND TOTAL'!$C:$H,6,FALSE)</f>
        <v>502</v>
      </c>
    </row>
    <row r="340" spans="1:9" s="185" customFormat="1" ht="13" customHeight="1">
      <c r="A340" s="184" t="s">
        <v>580</v>
      </c>
      <c r="B340" s="185" t="s">
        <v>118</v>
      </c>
      <c r="C340" s="184" t="s">
        <v>1061</v>
      </c>
      <c r="D340" s="186" t="s">
        <v>181</v>
      </c>
      <c r="E340" s="187" t="str">
        <f t="shared" si="5"/>
        <v>UW622RedL</v>
      </c>
      <c r="F340" s="184" t="s">
        <v>931</v>
      </c>
      <c r="G340" s="184">
        <v>485</v>
      </c>
      <c r="H340" s="184">
        <v>539</v>
      </c>
      <c r="I340" s="185">
        <f>VLOOKUP(A340,'[1]GRAND TOTAL'!$C:$H,6,FALSE)</f>
        <v>576</v>
      </c>
    </row>
    <row r="341" spans="1:9" s="185" customFormat="1" ht="13" customHeight="1">
      <c r="A341" s="184" t="s">
        <v>581</v>
      </c>
      <c r="B341" s="185" t="s">
        <v>118</v>
      </c>
      <c r="C341" s="184" t="s">
        <v>1061</v>
      </c>
      <c r="D341" s="186" t="s">
        <v>183</v>
      </c>
      <c r="E341" s="187" t="str">
        <f t="shared" si="5"/>
        <v>UW622RedLL</v>
      </c>
      <c r="F341" s="184" t="s">
        <v>932</v>
      </c>
      <c r="G341" s="184">
        <v>560</v>
      </c>
      <c r="H341" s="184">
        <v>622</v>
      </c>
      <c r="I341" s="185">
        <f>VLOOKUP(A341,'[1]GRAND TOTAL'!$C:$H,6,FALSE)</f>
        <v>405</v>
      </c>
    </row>
    <row r="342" spans="1:9" s="185" customFormat="1" ht="13" customHeight="1">
      <c r="A342" s="184" t="s">
        <v>582</v>
      </c>
      <c r="B342" s="185" t="s">
        <v>119</v>
      </c>
      <c r="C342" s="184" t="s">
        <v>1061</v>
      </c>
      <c r="D342" s="186" t="s">
        <v>185</v>
      </c>
      <c r="E342" s="187" t="str">
        <f t="shared" si="5"/>
        <v>UW623RedM</v>
      </c>
      <c r="F342" s="184" t="s">
        <v>933</v>
      </c>
      <c r="G342" s="184">
        <v>650</v>
      </c>
      <c r="H342" s="184">
        <v>722</v>
      </c>
      <c r="I342" s="185">
        <f>VLOOKUP(A342,'[1]GRAND TOTAL'!$C:$H,6,FALSE)</f>
        <v>761</v>
      </c>
    </row>
    <row r="343" spans="1:9" s="185" customFormat="1" ht="13" customHeight="1">
      <c r="A343" s="184" t="s">
        <v>583</v>
      </c>
      <c r="B343" s="185" t="s">
        <v>119</v>
      </c>
      <c r="C343" s="184" t="s">
        <v>1061</v>
      </c>
      <c r="D343" s="186" t="s">
        <v>181</v>
      </c>
      <c r="E343" s="187" t="str">
        <f t="shared" si="5"/>
        <v>UW623RedL</v>
      </c>
      <c r="F343" s="184" t="s">
        <v>934</v>
      </c>
      <c r="G343" s="184">
        <v>650</v>
      </c>
      <c r="H343" s="184">
        <v>722</v>
      </c>
      <c r="I343" s="185">
        <f>VLOOKUP(A343,'[1]GRAND TOTAL'!$C:$H,6,FALSE)</f>
        <v>543</v>
      </c>
    </row>
    <row r="344" spans="1:9" s="185" customFormat="1" ht="13" customHeight="1">
      <c r="A344" s="184" t="s">
        <v>584</v>
      </c>
      <c r="B344" s="185" t="s">
        <v>119</v>
      </c>
      <c r="C344" s="184" t="s">
        <v>1061</v>
      </c>
      <c r="D344" s="186" t="s">
        <v>183</v>
      </c>
      <c r="E344" s="187" t="str">
        <f t="shared" si="5"/>
        <v>UW623RedLL</v>
      </c>
      <c r="F344" s="184" t="s">
        <v>935</v>
      </c>
      <c r="G344" s="184">
        <v>700</v>
      </c>
      <c r="H344" s="184">
        <v>778</v>
      </c>
      <c r="I344" s="185">
        <f>VLOOKUP(A344,'[1]GRAND TOTAL'!$C:$H,6,FALSE)</f>
        <v>249</v>
      </c>
    </row>
    <row r="345" spans="1:9" s="185" customFormat="1" ht="13" customHeight="1">
      <c r="A345" s="184" t="s">
        <v>969</v>
      </c>
      <c r="B345" s="185" t="s">
        <v>1042</v>
      </c>
      <c r="C345" s="184" t="s">
        <v>1046</v>
      </c>
      <c r="D345" s="186" t="s">
        <v>288</v>
      </c>
      <c r="E345" s="187" t="str">
        <f t="shared" si="5"/>
        <v>UW701BlueA70</v>
      </c>
      <c r="F345" s="184" t="s">
        <v>1094</v>
      </c>
      <c r="G345" s="184">
        <v>750</v>
      </c>
      <c r="H345" s="184">
        <v>833</v>
      </c>
      <c r="I345" s="185">
        <f>VLOOKUP(A345,'[1]GRAND TOTAL'!$C:$H,6,FALSE)</f>
        <v>5</v>
      </c>
    </row>
    <row r="346" spans="1:9" s="185" customFormat="1" ht="13" customHeight="1">
      <c r="A346" s="184" t="s">
        <v>973</v>
      </c>
      <c r="B346" s="185" t="s">
        <v>1042</v>
      </c>
      <c r="C346" s="184" t="s">
        <v>1046</v>
      </c>
      <c r="D346" s="186" t="s">
        <v>1171</v>
      </c>
      <c r="E346" s="187" t="str">
        <f t="shared" si="5"/>
        <v>UW701BlueA75</v>
      </c>
      <c r="F346" s="184" t="s">
        <v>1095</v>
      </c>
      <c r="G346" s="184">
        <v>750</v>
      </c>
      <c r="H346" s="184">
        <v>833</v>
      </c>
      <c r="I346" s="185">
        <f>VLOOKUP(A346,'[1]GRAND TOTAL'!$C:$H,6,FALSE)</f>
        <v>7</v>
      </c>
    </row>
    <row r="347" spans="1:9" s="185" customFormat="1" ht="13" customHeight="1">
      <c r="A347" s="184" t="s">
        <v>978</v>
      </c>
      <c r="B347" s="185" t="s">
        <v>1042</v>
      </c>
      <c r="C347" s="184" t="s">
        <v>1046</v>
      </c>
      <c r="D347" s="186" t="s">
        <v>1172</v>
      </c>
      <c r="E347" s="187" t="str">
        <f t="shared" si="5"/>
        <v>UW701BlueA80</v>
      </c>
      <c r="F347" s="184" t="s">
        <v>1096</v>
      </c>
      <c r="G347" s="184">
        <v>750</v>
      </c>
      <c r="H347" s="184">
        <v>833</v>
      </c>
      <c r="I347" s="185">
        <f>VLOOKUP(A347,'[1]GRAND TOTAL'!$C:$H,6,FALSE)</f>
        <v>13</v>
      </c>
    </row>
    <row r="348" spans="1:9" s="185" customFormat="1" ht="13" customHeight="1">
      <c r="A348" s="184" t="s">
        <v>983</v>
      </c>
      <c r="B348" s="185" t="s">
        <v>1042</v>
      </c>
      <c r="C348" s="184" t="s">
        <v>1046</v>
      </c>
      <c r="D348" s="186" t="s">
        <v>1173</v>
      </c>
      <c r="E348" s="187" t="str">
        <f t="shared" si="5"/>
        <v>UW701BlueA85</v>
      </c>
      <c r="F348" s="184" t="s">
        <v>1097</v>
      </c>
      <c r="G348" s="184">
        <v>750</v>
      </c>
      <c r="H348" s="184">
        <v>833</v>
      </c>
      <c r="I348" s="185">
        <f>VLOOKUP(A348,'[1]GRAND TOTAL'!$C:$H,6,FALSE)</f>
        <v>7</v>
      </c>
    </row>
    <row r="349" spans="1:9" s="185" customFormat="1" ht="13" customHeight="1">
      <c r="A349" s="184" t="s">
        <v>970</v>
      </c>
      <c r="B349" s="185" t="s">
        <v>1042</v>
      </c>
      <c r="C349" s="184" t="s">
        <v>1046</v>
      </c>
      <c r="D349" s="186" t="s">
        <v>281</v>
      </c>
      <c r="E349" s="187" t="str">
        <f t="shared" si="5"/>
        <v>UW701BlueB70</v>
      </c>
      <c r="F349" s="184" t="s">
        <v>1098</v>
      </c>
      <c r="G349" s="184">
        <v>750</v>
      </c>
      <c r="H349" s="184">
        <v>833</v>
      </c>
      <c r="I349" s="185">
        <f>VLOOKUP(A349,'[1]GRAND TOTAL'!$C:$H,6,FALSE)</f>
        <v>1</v>
      </c>
    </row>
    <row r="350" spans="1:9" s="185" customFormat="1" ht="13" customHeight="1">
      <c r="A350" s="184" t="s">
        <v>974</v>
      </c>
      <c r="B350" s="185" t="s">
        <v>1042</v>
      </c>
      <c r="C350" s="184" t="s">
        <v>1046</v>
      </c>
      <c r="D350" s="186" t="s">
        <v>1174</v>
      </c>
      <c r="E350" s="187" t="str">
        <f t="shared" si="5"/>
        <v>UW701BlueB75</v>
      </c>
      <c r="F350" s="184" t="s">
        <v>1099</v>
      </c>
      <c r="G350" s="184">
        <v>750</v>
      </c>
      <c r="H350" s="184">
        <v>833</v>
      </c>
      <c r="I350" s="185">
        <f>VLOOKUP(A350,'[1]GRAND TOTAL'!$C:$H,6,FALSE)</f>
        <v>37</v>
      </c>
    </row>
    <row r="351" spans="1:9" s="185" customFormat="1" ht="13" customHeight="1">
      <c r="A351" s="184" t="s">
        <v>979</v>
      </c>
      <c r="B351" s="185" t="s">
        <v>1042</v>
      </c>
      <c r="C351" s="184" t="s">
        <v>1046</v>
      </c>
      <c r="D351" s="186" t="s">
        <v>232</v>
      </c>
      <c r="E351" s="187" t="str">
        <f t="shared" si="5"/>
        <v>UW701BlueB80</v>
      </c>
      <c r="F351" s="184" t="s">
        <v>1100</v>
      </c>
      <c r="G351" s="184">
        <v>750</v>
      </c>
      <c r="H351" s="184">
        <v>833</v>
      </c>
      <c r="I351" s="185">
        <f>VLOOKUP(A351,'[1]GRAND TOTAL'!$C:$H,6,FALSE)</f>
        <v>60</v>
      </c>
    </row>
    <row r="352" spans="1:9" s="185" customFormat="1" ht="13" customHeight="1">
      <c r="A352" s="184" t="s">
        <v>984</v>
      </c>
      <c r="B352" s="185" t="s">
        <v>1042</v>
      </c>
      <c r="C352" s="184" t="s">
        <v>1046</v>
      </c>
      <c r="D352" s="186" t="s">
        <v>234</v>
      </c>
      <c r="E352" s="187" t="str">
        <f t="shared" si="5"/>
        <v>UW701BlueB85</v>
      </c>
      <c r="F352" s="184" t="s">
        <v>1101</v>
      </c>
      <c r="G352" s="184">
        <v>750</v>
      </c>
      <c r="H352" s="184">
        <v>833</v>
      </c>
      <c r="I352" s="185">
        <f>VLOOKUP(A352,'[1]GRAND TOTAL'!$C:$H,6,FALSE)</f>
        <v>62</v>
      </c>
    </row>
    <row r="353" spans="1:9" s="185" customFormat="1" ht="13" customHeight="1">
      <c r="A353" s="184" t="s">
        <v>988</v>
      </c>
      <c r="B353" s="185" t="s">
        <v>1042</v>
      </c>
      <c r="C353" s="184" t="s">
        <v>1046</v>
      </c>
      <c r="D353" s="186" t="s">
        <v>236</v>
      </c>
      <c r="E353" s="187" t="str">
        <f t="shared" si="5"/>
        <v>UW701BlueB90</v>
      </c>
      <c r="F353" s="184" t="s">
        <v>1102</v>
      </c>
      <c r="G353" s="184">
        <v>750</v>
      </c>
      <c r="H353" s="184">
        <v>833</v>
      </c>
      <c r="I353" s="185">
        <f>VLOOKUP(A353,'[1]GRAND TOTAL'!$C:$H,6,FALSE)</f>
        <v>3</v>
      </c>
    </row>
    <row r="354" spans="1:9" s="185" customFormat="1" ht="13" customHeight="1">
      <c r="A354" s="184" t="s">
        <v>971</v>
      </c>
      <c r="B354" s="185" t="s">
        <v>1042</v>
      </c>
      <c r="C354" s="184" t="s">
        <v>1046</v>
      </c>
      <c r="D354" s="186" t="s">
        <v>240</v>
      </c>
      <c r="E354" s="187" t="str">
        <f t="shared" si="5"/>
        <v>UW701BlueC70</v>
      </c>
      <c r="F354" s="184" t="s">
        <v>1103</v>
      </c>
      <c r="G354" s="184">
        <v>750</v>
      </c>
      <c r="H354" s="184">
        <v>833</v>
      </c>
      <c r="I354" s="185">
        <f>VLOOKUP(A354,'[1]GRAND TOTAL'!$C:$H,6,FALSE)</f>
        <v>4</v>
      </c>
    </row>
    <row r="355" spans="1:9" s="185" customFormat="1" ht="13" customHeight="1">
      <c r="A355" s="184" t="s">
        <v>975</v>
      </c>
      <c r="B355" s="185" t="s">
        <v>1042</v>
      </c>
      <c r="C355" s="184" t="s">
        <v>1046</v>
      </c>
      <c r="D355" s="186" t="s">
        <v>1175</v>
      </c>
      <c r="E355" s="187" t="str">
        <f t="shared" si="5"/>
        <v>UW701BlueC75</v>
      </c>
      <c r="F355" s="184" t="s">
        <v>1104</v>
      </c>
      <c r="G355" s="184">
        <v>750</v>
      </c>
      <c r="H355" s="184">
        <v>833</v>
      </c>
      <c r="I355" s="185">
        <f>VLOOKUP(A355,'[1]GRAND TOTAL'!$C:$H,6,FALSE)</f>
        <v>58</v>
      </c>
    </row>
    <row r="356" spans="1:9" s="185" customFormat="1" ht="13" customHeight="1">
      <c r="A356" s="184" t="s">
        <v>980</v>
      </c>
      <c r="B356" s="185" t="s">
        <v>1042</v>
      </c>
      <c r="C356" s="184" t="s">
        <v>1046</v>
      </c>
      <c r="D356" s="186" t="s">
        <v>272</v>
      </c>
      <c r="E356" s="187" t="str">
        <f t="shared" si="5"/>
        <v>UW701BlueC80</v>
      </c>
      <c r="F356" s="184" t="s">
        <v>1105</v>
      </c>
      <c r="G356" s="184">
        <v>750</v>
      </c>
      <c r="H356" s="184">
        <v>833</v>
      </c>
      <c r="I356" s="185">
        <f>VLOOKUP(A356,'[1]GRAND TOTAL'!$C:$H,6,FALSE)</f>
        <v>53</v>
      </c>
    </row>
    <row r="357" spans="1:9" s="185" customFormat="1" ht="13" customHeight="1">
      <c r="A357" s="184" t="s">
        <v>985</v>
      </c>
      <c r="B357" s="185" t="s">
        <v>1042</v>
      </c>
      <c r="C357" s="184" t="s">
        <v>1046</v>
      </c>
      <c r="D357" s="186" t="s">
        <v>242</v>
      </c>
      <c r="E357" s="187" t="str">
        <f t="shared" si="5"/>
        <v>UW701BlueC85</v>
      </c>
      <c r="F357" s="184" t="s">
        <v>1106</v>
      </c>
      <c r="G357" s="184">
        <v>750</v>
      </c>
      <c r="H357" s="184">
        <v>833</v>
      </c>
      <c r="I357" s="185">
        <f>VLOOKUP(A357,'[1]GRAND TOTAL'!$C:$H,6,FALSE)</f>
        <v>73</v>
      </c>
    </row>
    <row r="358" spans="1:9" s="185" customFormat="1" ht="13" customHeight="1">
      <c r="A358" s="184" t="s">
        <v>989</v>
      </c>
      <c r="B358" s="185" t="s">
        <v>1042</v>
      </c>
      <c r="C358" s="184" t="s">
        <v>1046</v>
      </c>
      <c r="D358" s="186" t="s">
        <v>244</v>
      </c>
      <c r="E358" s="187" t="str">
        <f t="shared" si="5"/>
        <v>UW701BlueC90</v>
      </c>
      <c r="F358" s="184" t="s">
        <v>1107</v>
      </c>
      <c r="G358" s="184">
        <v>750</v>
      </c>
      <c r="H358" s="184">
        <v>833</v>
      </c>
      <c r="I358" s="185">
        <f>VLOOKUP(A358,'[1]GRAND TOTAL'!$C:$H,6,FALSE)</f>
        <v>3</v>
      </c>
    </row>
    <row r="359" spans="1:9" s="185" customFormat="1" ht="13" customHeight="1">
      <c r="A359" s="184" t="s">
        <v>972</v>
      </c>
      <c r="B359" s="185" t="s">
        <v>1042</v>
      </c>
      <c r="C359" s="184" t="s">
        <v>1046</v>
      </c>
      <c r="D359" s="186" t="s">
        <v>248</v>
      </c>
      <c r="E359" s="187" t="str">
        <f t="shared" si="5"/>
        <v>UW701BlueD70</v>
      </c>
      <c r="F359" s="184" t="s">
        <v>1108</v>
      </c>
      <c r="G359" s="184">
        <v>750</v>
      </c>
      <c r="H359" s="184">
        <v>833</v>
      </c>
      <c r="I359" s="185">
        <f>VLOOKUP(A359,'[1]GRAND TOTAL'!$C:$H,6,FALSE)</f>
        <v>2</v>
      </c>
    </row>
    <row r="360" spans="1:9" s="185" customFormat="1" ht="13" customHeight="1">
      <c r="A360" s="184" t="s">
        <v>976</v>
      </c>
      <c r="B360" s="185" t="s">
        <v>1042</v>
      </c>
      <c r="C360" s="184" t="s">
        <v>1046</v>
      </c>
      <c r="D360" s="186" t="s">
        <v>273</v>
      </c>
      <c r="E360" s="187" t="str">
        <f t="shared" si="5"/>
        <v>UW701BlueD75</v>
      </c>
      <c r="F360" s="184" t="s">
        <v>1109</v>
      </c>
      <c r="G360" s="184">
        <v>750</v>
      </c>
      <c r="H360" s="184">
        <v>833</v>
      </c>
      <c r="I360" s="185">
        <f>VLOOKUP(A360,'[1]GRAND TOTAL'!$C:$H,6,FALSE)</f>
        <v>31</v>
      </c>
    </row>
    <row r="361" spans="1:9" s="185" customFormat="1" ht="13" customHeight="1">
      <c r="A361" s="184" t="s">
        <v>981</v>
      </c>
      <c r="B361" s="185" t="s">
        <v>1042</v>
      </c>
      <c r="C361" s="184" t="s">
        <v>1046</v>
      </c>
      <c r="D361" s="186" t="s">
        <v>250</v>
      </c>
      <c r="E361" s="187" t="str">
        <f t="shared" si="5"/>
        <v>UW701BlueD80</v>
      </c>
      <c r="F361" s="184" t="s">
        <v>1110</v>
      </c>
      <c r="G361" s="184">
        <v>750</v>
      </c>
      <c r="H361" s="184">
        <v>833</v>
      </c>
      <c r="I361" s="185">
        <f>VLOOKUP(A361,'[1]GRAND TOTAL'!$C:$H,6,FALSE)</f>
        <v>43</v>
      </c>
    </row>
    <row r="362" spans="1:9" s="185" customFormat="1" ht="13" customHeight="1">
      <c r="A362" s="184" t="s">
        <v>986</v>
      </c>
      <c r="B362" s="185" t="s">
        <v>1042</v>
      </c>
      <c r="C362" s="184" t="s">
        <v>1046</v>
      </c>
      <c r="D362" s="186" t="s">
        <v>252</v>
      </c>
      <c r="E362" s="187" t="str">
        <f t="shared" si="5"/>
        <v>UW701BlueD85</v>
      </c>
      <c r="F362" s="184" t="s">
        <v>1111</v>
      </c>
      <c r="G362" s="184">
        <v>750</v>
      </c>
      <c r="H362" s="184">
        <v>833</v>
      </c>
      <c r="I362" s="185">
        <f>VLOOKUP(A362,'[1]GRAND TOTAL'!$C:$H,6,FALSE)</f>
        <v>30</v>
      </c>
    </row>
    <row r="363" spans="1:9" s="185" customFormat="1" ht="13" customHeight="1">
      <c r="A363" s="184" t="s">
        <v>990</v>
      </c>
      <c r="B363" s="185" t="s">
        <v>1042</v>
      </c>
      <c r="C363" s="184" t="s">
        <v>1046</v>
      </c>
      <c r="D363" s="186" t="s">
        <v>254</v>
      </c>
      <c r="E363" s="187" t="str">
        <f t="shared" si="5"/>
        <v>UW701BlueD90</v>
      </c>
      <c r="F363" s="184" t="s">
        <v>1112</v>
      </c>
      <c r="G363" s="184">
        <v>750</v>
      </c>
      <c r="H363" s="184">
        <v>833</v>
      </c>
      <c r="I363" s="185">
        <f>VLOOKUP(A363,'[1]GRAND TOTAL'!$C:$H,6,FALSE)</f>
        <v>5</v>
      </c>
    </row>
    <row r="364" spans="1:9" s="185" customFormat="1" ht="13" customHeight="1">
      <c r="A364" s="184" t="s">
        <v>977</v>
      </c>
      <c r="B364" s="185" t="s">
        <v>1042</v>
      </c>
      <c r="C364" s="184" t="s">
        <v>1046</v>
      </c>
      <c r="D364" s="186" t="s">
        <v>260</v>
      </c>
      <c r="E364" s="187" t="str">
        <f t="shared" si="5"/>
        <v>UW701BlueE75</v>
      </c>
      <c r="F364" s="184" t="s">
        <v>1113</v>
      </c>
      <c r="G364" s="184">
        <v>810</v>
      </c>
      <c r="H364" s="184">
        <v>900</v>
      </c>
      <c r="I364" s="185">
        <f>VLOOKUP(A364,'[1]GRAND TOTAL'!$C:$H,6,FALSE)</f>
        <v>6</v>
      </c>
    </row>
    <row r="365" spans="1:9" s="185" customFormat="1" ht="13" customHeight="1">
      <c r="A365" s="184" t="s">
        <v>982</v>
      </c>
      <c r="B365" s="185" t="s">
        <v>1042</v>
      </c>
      <c r="C365" s="184" t="s">
        <v>1046</v>
      </c>
      <c r="D365" s="186" t="s">
        <v>262</v>
      </c>
      <c r="E365" s="187" t="str">
        <f t="shared" si="5"/>
        <v>UW701BlueE80</v>
      </c>
      <c r="F365" s="184" t="s">
        <v>1114</v>
      </c>
      <c r="G365" s="184">
        <v>810</v>
      </c>
      <c r="H365" s="184">
        <v>900</v>
      </c>
      <c r="I365" s="185">
        <f>VLOOKUP(A365,'[1]GRAND TOTAL'!$C:$H,6,FALSE)</f>
        <v>12</v>
      </c>
    </row>
    <row r="366" spans="1:9" s="185" customFormat="1" ht="13" customHeight="1">
      <c r="A366" s="184" t="s">
        <v>987</v>
      </c>
      <c r="B366" s="185" t="s">
        <v>1042</v>
      </c>
      <c r="C366" s="184" t="s">
        <v>1046</v>
      </c>
      <c r="D366" s="186" t="s">
        <v>264</v>
      </c>
      <c r="E366" s="187" t="str">
        <f t="shared" si="5"/>
        <v>UW701BlueE85</v>
      </c>
      <c r="F366" s="184" t="s">
        <v>1115</v>
      </c>
      <c r="G366" s="184">
        <v>810</v>
      </c>
      <c r="H366" s="184">
        <v>900</v>
      </c>
      <c r="I366" s="185">
        <f>VLOOKUP(A366,'[1]GRAND TOTAL'!$C:$H,6,FALSE)</f>
        <v>7</v>
      </c>
    </row>
    <row r="367" spans="1:9" s="185" customFormat="1" ht="13" customHeight="1">
      <c r="A367" s="184" t="s">
        <v>991</v>
      </c>
      <c r="B367" s="185" t="s">
        <v>1042</v>
      </c>
      <c r="C367" s="184" t="s">
        <v>1046</v>
      </c>
      <c r="D367" s="186" t="s">
        <v>266</v>
      </c>
      <c r="E367" s="187" t="str">
        <f t="shared" si="5"/>
        <v>UW701BlueE90</v>
      </c>
      <c r="F367" s="184" t="s">
        <v>1116</v>
      </c>
      <c r="G367" s="184">
        <v>810</v>
      </c>
      <c r="H367" s="184">
        <v>900</v>
      </c>
      <c r="I367" s="185">
        <f>VLOOKUP(A367,'[1]GRAND TOTAL'!$C:$H,6,FALSE)</f>
        <v>8</v>
      </c>
    </row>
    <row r="368" spans="1:9" s="185" customFormat="1" ht="13" customHeight="1">
      <c r="A368" s="184" t="s">
        <v>992</v>
      </c>
      <c r="B368" s="185" t="s">
        <v>1043</v>
      </c>
      <c r="C368" s="184" t="s">
        <v>1066</v>
      </c>
      <c r="D368" s="186" t="s">
        <v>288</v>
      </c>
      <c r="E368" s="187" t="str">
        <f t="shared" si="5"/>
        <v>UW702Wine RedA70</v>
      </c>
      <c r="F368" s="184" t="s">
        <v>1882</v>
      </c>
      <c r="G368" s="184">
        <v>840</v>
      </c>
      <c r="H368" s="184">
        <v>933</v>
      </c>
      <c r="I368" s="185">
        <f>VLOOKUP(A368,'[1]GRAND TOTAL'!$C:$H,6,FALSE)</f>
        <v>9</v>
      </c>
    </row>
    <row r="369" spans="1:9" s="185" customFormat="1" ht="13" customHeight="1">
      <c r="A369" s="184" t="s">
        <v>996</v>
      </c>
      <c r="B369" s="185" t="s">
        <v>1043</v>
      </c>
      <c r="C369" s="184" t="s">
        <v>1066</v>
      </c>
      <c r="D369" s="186" t="s">
        <v>1171</v>
      </c>
      <c r="E369" s="187" t="str">
        <f t="shared" si="5"/>
        <v>UW702Wine RedA75</v>
      </c>
      <c r="F369" s="184" t="s">
        <v>1883</v>
      </c>
      <c r="G369" s="184">
        <v>840</v>
      </c>
      <c r="H369" s="184">
        <v>933</v>
      </c>
      <c r="I369" s="185">
        <f>VLOOKUP(A369,'[1]GRAND TOTAL'!$C:$H,6,FALSE)</f>
        <v>11</v>
      </c>
    </row>
    <row r="370" spans="1:9" s="185" customFormat="1" ht="13" customHeight="1">
      <c r="A370" s="184" t="s">
        <v>1001</v>
      </c>
      <c r="B370" s="185" t="s">
        <v>1043</v>
      </c>
      <c r="C370" s="184" t="s">
        <v>1066</v>
      </c>
      <c r="D370" s="186" t="s">
        <v>1172</v>
      </c>
      <c r="E370" s="187" t="str">
        <f t="shared" si="5"/>
        <v>UW702Wine RedA80</v>
      </c>
      <c r="F370" s="184" t="s">
        <v>1884</v>
      </c>
      <c r="G370" s="184">
        <v>840</v>
      </c>
      <c r="H370" s="184">
        <v>933</v>
      </c>
      <c r="I370" s="185">
        <f>VLOOKUP(A370,'[1]GRAND TOTAL'!$C:$H,6,FALSE)</f>
        <v>14</v>
      </c>
    </row>
    <row r="371" spans="1:9" s="185" customFormat="1" ht="13" customHeight="1">
      <c r="A371" s="184" t="s">
        <v>1006</v>
      </c>
      <c r="B371" s="185" t="s">
        <v>1043</v>
      </c>
      <c r="C371" s="184" t="s">
        <v>1066</v>
      </c>
      <c r="D371" s="186" t="s">
        <v>1173</v>
      </c>
      <c r="E371" s="187" t="str">
        <f t="shared" si="5"/>
        <v>UW702Wine RedA85</v>
      </c>
      <c r="F371" s="184" t="s">
        <v>1885</v>
      </c>
      <c r="G371" s="184">
        <v>840</v>
      </c>
      <c r="H371" s="184">
        <v>933</v>
      </c>
      <c r="I371" s="185">
        <f>VLOOKUP(A371,'[1]GRAND TOTAL'!$C:$H,6,FALSE)</f>
        <v>12</v>
      </c>
    </row>
    <row r="372" spans="1:9" s="185" customFormat="1" ht="13" customHeight="1">
      <c r="A372" s="184" t="s">
        <v>993</v>
      </c>
      <c r="B372" s="185" t="s">
        <v>1043</v>
      </c>
      <c r="C372" s="184" t="s">
        <v>1066</v>
      </c>
      <c r="D372" s="186" t="s">
        <v>281</v>
      </c>
      <c r="E372" s="187" t="str">
        <f t="shared" si="5"/>
        <v>UW702Wine RedB70</v>
      </c>
      <c r="F372" s="184" t="s">
        <v>1886</v>
      </c>
      <c r="G372" s="184">
        <v>840</v>
      </c>
      <c r="H372" s="184">
        <v>933</v>
      </c>
      <c r="I372" s="185">
        <f>VLOOKUP(A372,'[1]GRAND TOTAL'!$C:$H,6,FALSE)</f>
        <v>4</v>
      </c>
    </row>
    <row r="373" spans="1:9" s="185" customFormat="1" ht="13" customHeight="1">
      <c r="A373" s="184" t="s">
        <v>997</v>
      </c>
      <c r="B373" s="185" t="s">
        <v>1043</v>
      </c>
      <c r="C373" s="184" t="s">
        <v>1066</v>
      </c>
      <c r="D373" s="186" t="s">
        <v>1174</v>
      </c>
      <c r="E373" s="187" t="str">
        <f t="shared" si="5"/>
        <v>UW702Wine RedB75</v>
      </c>
      <c r="F373" s="184" t="s">
        <v>1887</v>
      </c>
      <c r="G373" s="184">
        <v>840</v>
      </c>
      <c r="H373" s="184">
        <v>933</v>
      </c>
      <c r="I373" s="185">
        <f>VLOOKUP(A373,'[1]GRAND TOTAL'!$C:$H,6,FALSE)</f>
        <v>50</v>
      </c>
    </row>
    <row r="374" spans="1:9" s="185" customFormat="1" ht="13" customHeight="1">
      <c r="A374" s="184" t="s">
        <v>1002</v>
      </c>
      <c r="B374" s="185" t="s">
        <v>1043</v>
      </c>
      <c r="C374" s="184" t="s">
        <v>1066</v>
      </c>
      <c r="D374" s="186" t="s">
        <v>232</v>
      </c>
      <c r="E374" s="187" t="str">
        <f t="shared" si="5"/>
        <v>UW702Wine RedB80</v>
      </c>
      <c r="F374" s="184" t="s">
        <v>1888</v>
      </c>
      <c r="G374" s="184">
        <v>840</v>
      </c>
      <c r="H374" s="184">
        <v>933</v>
      </c>
      <c r="I374" s="185">
        <f>VLOOKUP(A374,'[1]GRAND TOTAL'!$C:$H,6,FALSE)</f>
        <v>65</v>
      </c>
    </row>
    <row r="375" spans="1:9" s="185" customFormat="1" ht="13" customHeight="1">
      <c r="A375" s="184" t="s">
        <v>1007</v>
      </c>
      <c r="B375" s="185" t="s">
        <v>1043</v>
      </c>
      <c r="C375" s="184" t="s">
        <v>1066</v>
      </c>
      <c r="D375" s="186" t="s">
        <v>234</v>
      </c>
      <c r="E375" s="187" t="str">
        <f t="shared" si="5"/>
        <v>UW702Wine RedB85</v>
      </c>
      <c r="F375" s="184" t="s">
        <v>1889</v>
      </c>
      <c r="G375" s="184">
        <v>840</v>
      </c>
      <c r="H375" s="184">
        <v>933</v>
      </c>
      <c r="I375" s="185">
        <f>VLOOKUP(A375,'[1]GRAND TOTAL'!$C:$H,6,FALSE)</f>
        <v>75</v>
      </c>
    </row>
    <row r="376" spans="1:9" s="185" customFormat="1" ht="13" customHeight="1">
      <c r="A376" s="184" t="s">
        <v>1011</v>
      </c>
      <c r="B376" s="185" t="s">
        <v>1043</v>
      </c>
      <c r="C376" s="184" t="s">
        <v>1066</v>
      </c>
      <c r="D376" s="186" t="s">
        <v>236</v>
      </c>
      <c r="E376" s="187" t="str">
        <f t="shared" si="5"/>
        <v>UW702Wine RedB90</v>
      </c>
      <c r="F376" s="184" t="s">
        <v>1890</v>
      </c>
      <c r="G376" s="184">
        <v>840</v>
      </c>
      <c r="H376" s="184">
        <v>933</v>
      </c>
      <c r="I376" s="185">
        <f>VLOOKUP(A376,'[1]GRAND TOTAL'!$C:$H,6,FALSE)</f>
        <v>4</v>
      </c>
    </row>
    <row r="377" spans="1:9" s="185" customFormat="1" ht="13" customHeight="1">
      <c r="A377" s="184" t="s">
        <v>994</v>
      </c>
      <c r="B377" s="185" t="s">
        <v>1043</v>
      </c>
      <c r="C377" s="184" t="s">
        <v>1066</v>
      </c>
      <c r="D377" s="186" t="s">
        <v>240</v>
      </c>
      <c r="E377" s="187" t="str">
        <f t="shared" si="5"/>
        <v>UW702Wine RedC70</v>
      </c>
      <c r="F377" s="184" t="s">
        <v>1891</v>
      </c>
      <c r="G377" s="184">
        <v>840</v>
      </c>
      <c r="H377" s="184">
        <v>933</v>
      </c>
      <c r="I377" s="185">
        <f>VLOOKUP(A377,'[1]GRAND TOTAL'!$C:$H,6,FALSE)</f>
        <v>4</v>
      </c>
    </row>
    <row r="378" spans="1:9" s="185" customFormat="1" ht="13" customHeight="1">
      <c r="A378" s="184" t="s">
        <v>998</v>
      </c>
      <c r="B378" s="185" t="s">
        <v>1043</v>
      </c>
      <c r="C378" s="184" t="s">
        <v>1066</v>
      </c>
      <c r="D378" s="186" t="s">
        <v>1175</v>
      </c>
      <c r="E378" s="187" t="str">
        <f t="shared" si="5"/>
        <v>UW702Wine RedC75</v>
      </c>
      <c r="F378" s="184" t="s">
        <v>1892</v>
      </c>
      <c r="G378" s="184">
        <v>840</v>
      </c>
      <c r="H378" s="184">
        <v>933</v>
      </c>
      <c r="I378" s="185">
        <f>VLOOKUP(A378,'[1]GRAND TOTAL'!$C:$H,6,FALSE)</f>
        <v>52</v>
      </c>
    </row>
    <row r="379" spans="1:9" s="185" customFormat="1" ht="13" customHeight="1">
      <c r="A379" s="184" t="s">
        <v>1003</v>
      </c>
      <c r="B379" s="185" t="s">
        <v>1043</v>
      </c>
      <c r="C379" s="184" t="s">
        <v>1066</v>
      </c>
      <c r="D379" s="186" t="s">
        <v>272</v>
      </c>
      <c r="E379" s="187" t="str">
        <f t="shared" si="5"/>
        <v>UW702Wine RedC80</v>
      </c>
      <c r="F379" s="184" t="s">
        <v>1893</v>
      </c>
      <c r="G379" s="184">
        <v>840</v>
      </c>
      <c r="H379" s="184">
        <v>933</v>
      </c>
      <c r="I379" s="185">
        <f>VLOOKUP(A379,'[1]GRAND TOTAL'!$C:$H,6,FALSE)</f>
        <v>63</v>
      </c>
    </row>
    <row r="380" spans="1:9" s="185" customFormat="1" ht="13" customHeight="1">
      <c r="A380" s="184" t="s">
        <v>1008</v>
      </c>
      <c r="B380" s="185" t="s">
        <v>1043</v>
      </c>
      <c r="C380" s="184" t="s">
        <v>1066</v>
      </c>
      <c r="D380" s="186" t="s">
        <v>242</v>
      </c>
      <c r="E380" s="187" t="str">
        <f t="shared" si="5"/>
        <v>UW702Wine RedC85</v>
      </c>
      <c r="F380" s="184" t="s">
        <v>1894</v>
      </c>
      <c r="G380" s="184">
        <v>840</v>
      </c>
      <c r="H380" s="184">
        <v>933</v>
      </c>
      <c r="I380" s="185">
        <f>VLOOKUP(A380,'[1]GRAND TOTAL'!$C:$H,6,FALSE)</f>
        <v>75</v>
      </c>
    </row>
    <row r="381" spans="1:9" s="185" customFormat="1" ht="13" customHeight="1">
      <c r="A381" s="184" t="s">
        <v>1012</v>
      </c>
      <c r="B381" s="185" t="s">
        <v>1043</v>
      </c>
      <c r="C381" s="184" t="s">
        <v>1066</v>
      </c>
      <c r="D381" s="186" t="s">
        <v>244</v>
      </c>
      <c r="E381" s="187" t="str">
        <f t="shared" si="5"/>
        <v>UW702Wine RedC90</v>
      </c>
      <c r="F381" s="184" t="s">
        <v>1895</v>
      </c>
      <c r="G381" s="184">
        <v>840</v>
      </c>
      <c r="H381" s="184">
        <v>933</v>
      </c>
      <c r="I381" s="185">
        <f>VLOOKUP(A381,'[1]GRAND TOTAL'!$C:$H,6,FALSE)</f>
        <v>2</v>
      </c>
    </row>
    <row r="382" spans="1:9" s="185" customFormat="1" ht="13" customHeight="1">
      <c r="A382" s="184" t="s">
        <v>995</v>
      </c>
      <c r="B382" s="185" t="s">
        <v>1043</v>
      </c>
      <c r="C382" s="184" t="s">
        <v>1066</v>
      </c>
      <c r="D382" s="186" t="s">
        <v>248</v>
      </c>
      <c r="E382" s="187" t="str">
        <f t="shared" si="5"/>
        <v>UW702Wine RedD70</v>
      </c>
      <c r="F382" s="184" t="s">
        <v>1896</v>
      </c>
      <c r="G382" s="184">
        <v>840</v>
      </c>
      <c r="H382" s="184">
        <v>933</v>
      </c>
      <c r="I382" s="185">
        <f>VLOOKUP(A382,'[1]GRAND TOTAL'!$C:$H,6,FALSE)</f>
        <v>3</v>
      </c>
    </row>
    <row r="383" spans="1:9" s="185" customFormat="1" ht="13" customHeight="1">
      <c r="A383" s="184" t="s">
        <v>999</v>
      </c>
      <c r="B383" s="185" t="s">
        <v>1043</v>
      </c>
      <c r="C383" s="184" t="s">
        <v>1066</v>
      </c>
      <c r="D383" s="186" t="s">
        <v>273</v>
      </c>
      <c r="E383" s="187" t="str">
        <f t="shared" si="5"/>
        <v>UW702Wine RedD75</v>
      </c>
      <c r="F383" s="184" t="s">
        <v>1897</v>
      </c>
      <c r="G383" s="184">
        <v>840</v>
      </c>
      <c r="H383" s="184">
        <v>933</v>
      </c>
      <c r="I383" s="185">
        <f>VLOOKUP(A383,'[1]GRAND TOTAL'!$C:$H,6,FALSE)</f>
        <v>28</v>
      </c>
    </row>
    <row r="384" spans="1:9" s="185" customFormat="1" ht="13" customHeight="1">
      <c r="A384" s="184" t="s">
        <v>1004</v>
      </c>
      <c r="B384" s="185" t="s">
        <v>1043</v>
      </c>
      <c r="C384" s="184" t="s">
        <v>1066</v>
      </c>
      <c r="D384" s="186" t="s">
        <v>250</v>
      </c>
      <c r="E384" s="187" t="str">
        <f t="shared" ref="E384:E447" si="6">+B384&amp;C384&amp;D384</f>
        <v>UW702Wine RedD80</v>
      </c>
      <c r="F384" s="184" t="s">
        <v>1898</v>
      </c>
      <c r="G384" s="184">
        <v>840</v>
      </c>
      <c r="H384" s="184">
        <v>933</v>
      </c>
      <c r="I384" s="185">
        <f>VLOOKUP(A384,'[1]GRAND TOTAL'!$C:$H,6,FALSE)</f>
        <v>37</v>
      </c>
    </row>
    <row r="385" spans="1:9" s="185" customFormat="1" ht="13" customHeight="1">
      <c r="A385" s="184" t="s">
        <v>1009</v>
      </c>
      <c r="B385" s="185" t="s">
        <v>1043</v>
      </c>
      <c r="C385" s="184" t="s">
        <v>1066</v>
      </c>
      <c r="D385" s="186" t="s">
        <v>252</v>
      </c>
      <c r="E385" s="187" t="str">
        <f t="shared" si="6"/>
        <v>UW702Wine RedD85</v>
      </c>
      <c r="F385" s="184" t="s">
        <v>1899</v>
      </c>
      <c r="G385" s="184">
        <v>840</v>
      </c>
      <c r="H385" s="184">
        <v>933</v>
      </c>
      <c r="I385" s="185">
        <f>VLOOKUP(A385,'[1]GRAND TOTAL'!$C:$H,6,FALSE)</f>
        <v>27</v>
      </c>
    </row>
    <row r="386" spans="1:9" s="185" customFormat="1" ht="13" customHeight="1">
      <c r="A386" s="184" t="s">
        <v>1013</v>
      </c>
      <c r="B386" s="185" t="s">
        <v>1043</v>
      </c>
      <c r="C386" s="184" t="s">
        <v>1066</v>
      </c>
      <c r="D386" s="186" t="s">
        <v>254</v>
      </c>
      <c r="E386" s="187" t="str">
        <f t="shared" si="6"/>
        <v>UW702Wine RedD90</v>
      </c>
      <c r="F386" s="184" t="s">
        <v>1900</v>
      </c>
      <c r="G386" s="184">
        <v>840</v>
      </c>
      <c r="H386" s="184">
        <v>933</v>
      </c>
      <c r="I386" s="185">
        <f>VLOOKUP(A386,'[1]GRAND TOTAL'!$C:$H,6,FALSE)</f>
        <v>4</v>
      </c>
    </row>
    <row r="387" spans="1:9" s="185" customFormat="1" ht="13" customHeight="1">
      <c r="A387" s="184" t="s">
        <v>1000</v>
      </c>
      <c r="B387" s="185" t="s">
        <v>1043</v>
      </c>
      <c r="C387" s="184" t="s">
        <v>1066</v>
      </c>
      <c r="D387" s="186" t="s">
        <v>260</v>
      </c>
      <c r="E387" s="187" t="str">
        <f t="shared" si="6"/>
        <v>UW702Wine RedE75</v>
      </c>
      <c r="F387" s="184" t="s">
        <v>1901</v>
      </c>
      <c r="G387" s="184">
        <v>900</v>
      </c>
      <c r="H387" s="184">
        <v>1000</v>
      </c>
      <c r="I387" s="185">
        <f>VLOOKUP(A387,'[1]GRAND TOTAL'!$C:$H,6,FALSE)</f>
        <v>10</v>
      </c>
    </row>
    <row r="388" spans="1:9" s="185" customFormat="1" ht="13" customHeight="1">
      <c r="A388" s="184" t="s">
        <v>1005</v>
      </c>
      <c r="B388" s="185" t="s">
        <v>1043</v>
      </c>
      <c r="C388" s="184" t="s">
        <v>1066</v>
      </c>
      <c r="D388" s="186" t="s">
        <v>262</v>
      </c>
      <c r="E388" s="187" t="str">
        <f t="shared" si="6"/>
        <v>UW702Wine RedE80</v>
      </c>
      <c r="F388" s="184" t="s">
        <v>1902</v>
      </c>
      <c r="G388" s="184">
        <v>900</v>
      </c>
      <c r="H388" s="184">
        <v>1000</v>
      </c>
      <c r="I388" s="185">
        <f>VLOOKUP(A388,'[1]GRAND TOTAL'!$C:$H,6,FALSE)</f>
        <v>10</v>
      </c>
    </row>
    <row r="389" spans="1:9" s="185" customFormat="1" ht="13" customHeight="1">
      <c r="A389" s="184" t="s">
        <v>1010</v>
      </c>
      <c r="B389" s="185" t="s">
        <v>1043</v>
      </c>
      <c r="C389" s="184" t="s">
        <v>1066</v>
      </c>
      <c r="D389" s="186" t="s">
        <v>264</v>
      </c>
      <c r="E389" s="187" t="str">
        <f t="shared" si="6"/>
        <v>UW702Wine RedE85</v>
      </c>
      <c r="F389" s="184" t="s">
        <v>1903</v>
      </c>
      <c r="G389" s="184">
        <v>900</v>
      </c>
      <c r="H389" s="184">
        <v>1000</v>
      </c>
      <c r="I389" s="185">
        <f>VLOOKUP(A389,'[1]GRAND TOTAL'!$C:$H,6,FALSE)</f>
        <v>11</v>
      </c>
    </row>
    <row r="390" spans="1:9" s="185" customFormat="1" ht="13" customHeight="1">
      <c r="A390" s="184" t="s">
        <v>1014</v>
      </c>
      <c r="B390" s="185" t="s">
        <v>1043</v>
      </c>
      <c r="C390" s="184" t="s">
        <v>1066</v>
      </c>
      <c r="D390" s="186" t="s">
        <v>266</v>
      </c>
      <c r="E390" s="187" t="str">
        <f t="shared" si="6"/>
        <v>UW702Wine RedE90</v>
      </c>
      <c r="F390" s="184" t="s">
        <v>1904</v>
      </c>
      <c r="G390" s="184">
        <v>900</v>
      </c>
      <c r="H390" s="184">
        <v>1000</v>
      </c>
      <c r="I390" s="185">
        <f>VLOOKUP(A390,'[1]GRAND TOTAL'!$C:$H,6,FALSE)</f>
        <v>3</v>
      </c>
    </row>
    <row r="391" spans="1:9" s="185" customFormat="1" ht="13" customHeight="1">
      <c r="A391" s="184" t="s">
        <v>1015</v>
      </c>
      <c r="B391" s="185" t="s">
        <v>1044</v>
      </c>
      <c r="C391" s="184" t="s">
        <v>1046</v>
      </c>
      <c r="D391" s="186" t="s">
        <v>185</v>
      </c>
      <c r="E391" s="187" t="str">
        <f t="shared" si="6"/>
        <v>UW703BlueM</v>
      </c>
      <c r="F391" s="184" t="s">
        <v>1117</v>
      </c>
      <c r="G391" s="184">
        <v>390</v>
      </c>
      <c r="H391" s="184">
        <v>433</v>
      </c>
      <c r="I391" s="185">
        <f>VLOOKUP(A391,'[1]GRAND TOTAL'!$C:$H,6,FALSE)</f>
        <v>36</v>
      </c>
    </row>
    <row r="392" spans="1:9" s="185" customFormat="1" ht="13" customHeight="1">
      <c r="A392" s="184" t="s">
        <v>1016</v>
      </c>
      <c r="B392" s="185" t="s">
        <v>1044</v>
      </c>
      <c r="C392" s="184" t="s">
        <v>1046</v>
      </c>
      <c r="D392" s="186" t="s">
        <v>181</v>
      </c>
      <c r="E392" s="187" t="str">
        <f t="shared" si="6"/>
        <v>UW703BlueL</v>
      </c>
      <c r="F392" s="184" t="s">
        <v>1118</v>
      </c>
      <c r="G392" s="184">
        <v>390</v>
      </c>
      <c r="H392" s="184">
        <v>433</v>
      </c>
      <c r="I392" s="185">
        <f>VLOOKUP(A392,'[1]GRAND TOTAL'!$C:$H,6,FALSE)</f>
        <v>159</v>
      </c>
    </row>
    <row r="393" spans="1:9" s="185" customFormat="1" ht="13" customHeight="1">
      <c r="A393" s="184" t="s">
        <v>1017</v>
      </c>
      <c r="B393" s="185" t="s">
        <v>1044</v>
      </c>
      <c r="C393" s="184" t="s">
        <v>1046</v>
      </c>
      <c r="D393" s="186" t="s">
        <v>183</v>
      </c>
      <c r="E393" s="187" t="str">
        <f t="shared" si="6"/>
        <v>UW703BlueLL</v>
      </c>
      <c r="F393" s="184" t="s">
        <v>1119</v>
      </c>
      <c r="G393" s="184">
        <v>420</v>
      </c>
      <c r="H393" s="184">
        <v>467</v>
      </c>
      <c r="I393" s="185">
        <f>VLOOKUP(A393,'[1]GRAND TOTAL'!$C:$H,6,FALSE)</f>
        <v>119</v>
      </c>
    </row>
    <row r="394" spans="1:9" s="185" customFormat="1" ht="13" customHeight="1">
      <c r="A394" s="184" t="s">
        <v>1018</v>
      </c>
      <c r="B394" s="185" t="s">
        <v>1045</v>
      </c>
      <c r="C394" s="184" t="s">
        <v>1066</v>
      </c>
      <c r="D394" s="186" t="s">
        <v>185</v>
      </c>
      <c r="E394" s="187" t="str">
        <f t="shared" si="6"/>
        <v>UW704Wine RedM</v>
      </c>
      <c r="F394" s="184" t="s">
        <v>1905</v>
      </c>
      <c r="G394" s="184">
        <v>405</v>
      </c>
      <c r="H394" s="184">
        <v>450</v>
      </c>
      <c r="I394" s="185">
        <f>VLOOKUP(A394,'[1]GRAND TOTAL'!$C:$H,6,FALSE)</f>
        <v>65</v>
      </c>
    </row>
    <row r="395" spans="1:9" s="185" customFormat="1" ht="13" customHeight="1">
      <c r="A395" s="184" t="s">
        <v>1019</v>
      </c>
      <c r="B395" s="185" t="s">
        <v>1045</v>
      </c>
      <c r="C395" s="184" t="s">
        <v>1066</v>
      </c>
      <c r="D395" s="186" t="s">
        <v>181</v>
      </c>
      <c r="E395" s="187" t="str">
        <f t="shared" si="6"/>
        <v>UW704Wine RedL</v>
      </c>
      <c r="F395" s="184" t="s">
        <v>1906</v>
      </c>
      <c r="G395" s="184">
        <v>405</v>
      </c>
      <c r="H395" s="184">
        <v>450</v>
      </c>
      <c r="I395" s="185">
        <f>VLOOKUP(A395,'[1]GRAND TOTAL'!$C:$H,6,FALSE)</f>
        <v>202</v>
      </c>
    </row>
    <row r="396" spans="1:9" s="185" customFormat="1" ht="13" customHeight="1">
      <c r="A396" s="184" t="s">
        <v>1020</v>
      </c>
      <c r="B396" s="185" t="s">
        <v>1045</v>
      </c>
      <c r="C396" s="184" t="s">
        <v>1066</v>
      </c>
      <c r="D396" s="186" t="s">
        <v>183</v>
      </c>
      <c r="E396" s="187" t="str">
        <f t="shared" si="6"/>
        <v>UW704Wine RedLL</v>
      </c>
      <c r="F396" s="184" t="s">
        <v>1907</v>
      </c>
      <c r="G396" s="184">
        <v>435</v>
      </c>
      <c r="H396" s="184">
        <v>483</v>
      </c>
      <c r="I396" s="185">
        <f>VLOOKUP(A396,'[1]GRAND TOTAL'!$C:$H,6,FALSE)</f>
        <v>111</v>
      </c>
    </row>
    <row r="397" spans="1:9" s="185" customFormat="1" ht="13" customHeight="1">
      <c r="A397" s="184" t="s">
        <v>585</v>
      </c>
      <c r="B397" s="185" t="s">
        <v>586</v>
      </c>
      <c r="C397" s="184"/>
      <c r="D397" s="186"/>
      <c r="E397" s="187" t="str">
        <f t="shared" si="6"/>
        <v>WB</v>
      </c>
      <c r="F397" s="184" t="s">
        <v>936</v>
      </c>
      <c r="G397" s="184">
        <v>60</v>
      </c>
      <c r="H397" s="184">
        <v>67</v>
      </c>
      <c r="I397" s="185">
        <f>VLOOKUP(A397,'[1]GRAND TOTAL'!$C:$H,6,FALSE)</f>
        <v>161</v>
      </c>
    </row>
    <row r="398" spans="1:9" s="185" customFormat="1" ht="13" customHeight="1">
      <c r="A398" s="190"/>
      <c r="B398" s="187"/>
      <c r="C398" s="187"/>
      <c r="D398" s="187"/>
      <c r="E398" s="187"/>
      <c r="F398" s="187"/>
      <c r="G398" s="191"/>
      <c r="H398" s="192"/>
    </row>
    <row r="399" spans="1:9" s="185" customFormat="1" ht="13" customHeight="1">
      <c r="A399" s="190"/>
      <c r="B399" s="187"/>
      <c r="C399" s="187"/>
      <c r="D399" s="187"/>
      <c r="E399" s="187"/>
      <c r="F399" s="187"/>
      <c r="G399" s="191"/>
      <c r="H399" s="192"/>
    </row>
    <row r="400" spans="1:9" s="185" customFormat="1" ht="13" customHeight="1">
      <c r="A400" s="190"/>
      <c r="B400" s="187"/>
      <c r="C400" s="187"/>
      <c r="D400" s="187"/>
      <c r="E400" s="187"/>
      <c r="F400" s="187"/>
      <c r="G400" s="191"/>
      <c r="H400" s="192"/>
    </row>
    <row r="401" spans="1:8" s="185" customFormat="1" ht="13" customHeight="1">
      <c r="A401" s="190"/>
      <c r="B401" s="187"/>
      <c r="C401" s="187"/>
      <c r="D401" s="187"/>
      <c r="E401" s="187"/>
      <c r="F401" s="187"/>
      <c r="G401" s="191"/>
      <c r="H401" s="192"/>
    </row>
    <row r="402" spans="1:8" s="185" customFormat="1" ht="13" customHeight="1">
      <c r="A402" s="190"/>
      <c r="B402" s="187"/>
      <c r="C402" s="187"/>
      <c r="D402" s="187"/>
      <c r="E402" s="187"/>
      <c r="F402" s="187"/>
      <c r="G402" s="191"/>
      <c r="H402" s="192"/>
    </row>
    <row r="403" spans="1:8" s="185" customFormat="1" ht="13" customHeight="1">
      <c r="A403" s="190"/>
      <c r="B403" s="187"/>
      <c r="C403" s="187"/>
      <c r="D403" s="187"/>
      <c r="E403" s="187"/>
      <c r="F403" s="187"/>
      <c r="G403" s="191"/>
      <c r="H403" s="192"/>
    </row>
    <row r="404" spans="1:8" s="185" customFormat="1" ht="13" customHeight="1">
      <c r="A404" s="190"/>
      <c r="B404" s="187"/>
      <c r="C404" s="187"/>
      <c r="D404" s="187"/>
      <c r="E404" s="187"/>
      <c r="F404" s="187"/>
      <c r="G404" s="191"/>
      <c r="H404" s="192"/>
    </row>
    <row r="405" spans="1:8" s="185" customFormat="1" ht="13" customHeight="1">
      <c r="A405" s="190"/>
      <c r="B405" s="187"/>
      <c r="C405" s="187"/>
      <c r="D405" s="187"/>
      <c r="E405" s="187"/>
      <c r="F405" s="187"/>
      <c r="G405" s="191"/>
      <c r="H405" s="192"/>
    </row>
    <row r="406" spans="1:8" s="185" customFormat="1" ht="13" customHeight="1">
      <c r="A406" s="190"/>
      <c r="B406" s="187"/>
      <c r="C406" s="187"/>
      <c r="D406" s="187"/>
      <c r="E406" s="187"/>
      <c r="F406" s="187"/>
      <c r="G406" s="191"/>
      <c r="H406" s="192"/>
    </row>
    <row r="407" spans="1:8" s="185" customFormat="1" ht="13" customHeight="1">
      <c r="A407" s="190"/>
      <c r="B407" s="187"/>
      <c r="C407" s="187"/>
      <c r="D407" s="187"/>
      <c r="E407" s="187"/>
      <c r="F407" s="187"/>
      <c r="G407" s="191"/>
      <c r="H407" s="192"/>
    </row>
    <row r="408" spans="1:8" s="185" customFormat="1" ht="13" customHeight="1">
      <c r="A408" s="190"/>
      <c r="B408" s="187"/>
      <c r="C408" s="187"/>
      <c r="D408" s="187"/>
      <c r="E408" s="187"/>
      <c r="F408" s="187"/>
      <c r="G408" s="191"/>
      <c r="H408" s="192"/>
    </row>
    <row r="409" spans="1:8" s="185" customFormat="1" ht="13" customHeight="1">
      <c r="A409" s="190"/>
      <c r="B409" s="187"/>
      <c r="C409" s="187"/>
      <c r="D409" s="187"/>
      <c r="E409" s="187"/>
      <c r="F409" s="187"/>
      <c r="G409" s="191"/>
      <c r="H409" s="192"/>
    </row>
    <row r="410" spans="1:8" s="185" customFormat="1" ht="13" customHeight="1">
      <c r="A410" s="190"/>
      <c r="B410" s="187"/>
      <c r="C410" s="187"/>
      <c r="D410" s="187"/>
      <c r="E410" s="187"/>
      <c r="F410" s="187"/>
      <c r="G410" s="191"/>
      <c r="H410" s="192"/>
    </row>
    <row r="411" spans="1:8" s="185" customFormat="1" ht="13" customHeight="1">
      <c r="A411" s="190"/>
      <c r="B411" s="187"/>
      <c r="C411" s="187"/>
      <c r="D411" s="187"/>
      <c r="E411" s="187"/>
      <c r="F411" s="187"/>
      <c r="G411" s="191"/>
      <c r="H411" s="192"/>
    </row>
    <row r="412" spans="1:8" s="185" customFormat="1" ht="13" customHeight="1">
      <c r="A412" s="190"/>
      <c r="B412" s="187"/>
      <c r="C412" s="187"/>
      <c r="D412" s="187"/>
      <c r="E412" s="187"/>
      <c r="F412" s="187"/>
      <c r="G412" s="191"/>
      <c r="H412" s="192"/>
    </row>
    <row r="413" spans="1:8" s="185" customFormat="1" ht="13" customHeight="1">
      <c r="A413" s="190"/>
      <c r="B413" s="187"/>
      <c r="C413" s="187"/>
      <c r="D413" s="187"/>
      <c r="E413" s="187"/>
      <c r="F413" s="187"/>
      <c r="G413" s="191"/>
      <c r="H413" s="192"/>
    </row>
    <row r="414" spans="1:8" s="185" customFormat="1" ht="13" customHeight="1">
      <c r="A414" s="190"/>
      <c r="B414" s="187"/>
      <c r="C414" s="187"/>
      <c r="D414" s="187"/>
      <c r="E414" s="187"/>
      <c r="F414" s="187"/>
      <c r="G414" s="191"/>
      <c r="H414" s="192"/>
    </row>
    <row r="415" spans="1:8" s="185" customFormat="1" ht="13" customHeight="1">
      <c r="A415" s="190"/>
      <c r="B415" s="187"/>
      <c r="C415" s="187"/>
      <c r="D415" s="187"/>
      <c r="E415" s="187"/>
      <c r="F415" s="187"/>
      <c r="G415" s="191"/>
      <c r="H415" s="192"/>
    </row>
    <row r="416" spans="1:8" s="185" customFormat="1" ht="13" customHeight="1">
      <c r="A416" s="190"/>
      <c r="B416" s="187"/>
      <c r="C416" s="187"/>
      <c r="D416" s="187"/>
      <c r="E416" s="187"/>
      <c r="F416" s="187"/>
      <c r="G416" s="191"/>
      <c r="H416" s="192"/>
    </row>
    <row r="417" spans="1:8" s="185" customFormat="1" ht="13" customHeight="1">
      <c r="A417" s="190"/>
      <c r="B417" s="187"/>
      <c r="C417" s="187"/>
      <c r="D417" s="187"/>
      <c r="E417" s="187"/>
      <c r="F417" s="187"/>
      <c r="G417" s="191"/>
      <c r="H417" s="192"/>
    </row>
    <row r="418" spans="1:8" s="185" customFormat="1" ht="13" customHeight="1">
      <c r="A418" s="190"/>
      <c r="B418" s="187"/>
      <c r="C418" s="187"/>
      <c r="D418" s="187"/>
      <c r="E418" s="187"/>
      <c r="F418" s="187"/>
      <c r="G418" s="191"/>
      <c r="H418" s="192"/>
    </row>
    <row r="419" spans="1:8" s="185" customFormat="1" ht="13" customHeight="1">
      <c r="A419" s="190"/>
      <c r="B419" s="187"/>
      <c r="C419" s="187"/>
      <c r="D419" s="187"/>
      <c r="E419" s="187"/>
      <c r="F419" s="187"/>
      <c r="G419" s="191"/>
      <c r="H419" s="192"/>
    </row>
    <row r="420" spans="1:8" s="185" customFormat="1" ht="13" customHeight="1">
      <c r="A420" s="190"/>
      <c r="B420" s="187"/>
      <c r="C420" s="187"/>
      <c r="D420" s="187"/>
      <c r="E420" s="187"/>
      <c r="F420" s="187"/>
      <c r="G420" s="191"/>
      <c r="H420" s="192"/>
    </row>
    <row r="421" spans="1:8" s="185" customFormat="1" ht="13" customHeight="1">
      <c r="A421" s="190"/>
      <c r="B421" s="187"/>
      <c r="C421" s="187"/>
      <c r="D421" s="187"/>
      <c r="E421" s="187"/>
      <c r="F421" s="187"/>
      <c r="G421" s="191"/>
      <c r="H421" s="192"/>
    </row>
    <row r="422" spans="1:8" s="185" customFormat="1" ht="13" customHeight="1">
      <c r="A422" s="190"/>
      <c r="B422" s="187"/>
      <c r="C422" s="187"/>
      <c r="D422" s="187"/>
      <c r="E422" s="187"/>
      <c r="F422" s="187"/>
      <c r="G422" s="191"/>
      <c r="H422" s="192"/>
    </row>
    <row r="423" spans="1:8" s="185" customFormat="1" ht="13" customHeight="1">
      <c r="A423" s="190"/>
      <c r="B423" s="187"/>
      <c r="C423" s="187"/>
      <c r="D423" s="187"/>
      <c r="E423" s="187"/>
      <c r="F423" s="187"/>
      <c r="G423" s="191"/>
      <c r="H423" s="192"/>
    </row>
    <row r="424" spans="1:8" s="185" customFormat="1" ht="13" customHeight="1">
      <c r="A424" s="190"/>
      <c r="B424" s="187"/>
      <c r="C424" s="187"/>
      <c r="D424" s="187"/>
      <c r="E424" s="187"/>
      <c r="F424" s="187"/>
      <c r="G424" s="191"/>
      <c r="H424" s="192"/>
    </row>
    <row r="425" spans="1:8" s="185" customFormat="1" ht="13" customHeight="1">
      <c r="A425" s="190"/>
      <c r="B425" s="187"/>
      <c r="C425" s="187"/>
      <c r="D425" s="187"/>
      <c r="E425" s="187"/>
      <c r="F425" s="187"/>
      <c r="G425" s="191"/>
      <c r="H425" s="192"/>
    </row>
    <row r="426" spans="1:8" s="185" customFormat="1" ht="13" customHeight="1">
      <c r="A426" s="190"/>
      <c r="B426" s="187"/>
      <c r="C426" s="187"/>
      <c r="D426" s="187"/>
      <c r="E426" s="187"/>
      <c r="F426" s="187"/>
      <c r="G426" s="191"/>
      <c r="H426" s="192"/>
    </row>
    <row r="427" spans="1:8" s="185" customFormat="1" ht="13" customHeight="1">
      <c r="A427" s="190"/>
      <c r="B427" s="187"/>
      <c r="C427" s="187"/>
      <c r="D427" s="187"/>
      <c r="E427" s="187"/>
      <c r="F427" s="187"/>
      <c r="G427" s="191"/>
      <c r="H427" s="192"/>
    </row>
    <row r="428" spans="1:8" s="185" customFormat="1" ht="13" customHeight="1">
      <c r="A428" s="190"/>
      <c r="B428" s="187"/>
      <c r="C428" s="187"/>
      <c r="D428" s="187"/>
      <c r="E428" s="187"/>
      <c r="F428" s="187"/>
      <c r="G428" s="191"/>
      <c r="H428" s="192"/>
    </row>
    <row r="429" spans="1:8" s="185" customFormat="1" ht="13" customHeight="1">
      <c r="A429" s="190"/>
      <c r="B429" s="187"/>
      <c r="C429" s="187"/>
      <c r="D429" s="187"/>
      <c r="E429" s="187"/>
      <c r="F429" s="187"/>
      <c r="G429" s="191"/>
      <c r="H429" s="192"/>
    </row>
    <row r="430" spans="1:8" s="185" customFormat="1" ht="13" customHeight="1">
      <c r="A430" s="190"/>
      <c r="B430" s="187"/>
      <c r="C430" s="187"/>
      <c r="D430" s="187"/>
      <c r="E430" s="187"/>
      <c r="F430" s="187"/>
      <c r="G430" s="191"/>
      <c r="H430" s="192"/>
    </row>
    <row r="431" spans="1:8" s="185" customFormat="1" ht="13" customHeight="1">
      <c r="A431" s="190"/>
      <c r="B431" s="187"/>
      <c r="C431" s="187"/>
      <c r="D431" s="187"/>
      <c r="E431" s="187"/>
      <c r="F431" s="187"/>
      <c r="G431" s="191"/>
      <c r="H431" s="192"/>
    </row>
    <row r="432" spans="1:8" s="185" customFormat="1" ht="13" customHeight="1">
      <c r="A432" s="190"/>
      <c r="B432" s="187"/>
      <c r="C432" s="187"/>
      <c r="D432" s="187"/>
      <c r="E432" s="187"/>
      <c r="F432" s="187"/>
      <c r="G432" s="191"/>
      <c r="H432" s="192"/>
    </row>
    <row r="433" spans="1:8" s="185" customFormat="1" ht="13" customHeight="1">
      <c r="A433" s="190"/>
      <c r="B433" s="187"/>
      <c r="C433" s="187"/>
      <c r="D433" s="187"/>
      <c r="E433" s="187"/>
      <c r="F433" s="187"/>
      <c r="G433" s="191"/>
      <c r="H433" s="192"/>
    </row>
    <row r="434" spans="1:8" s="185" customFormat="1" ht="13" customHeight="1">
      <c r="A434" s="190"/>
      <c r="B434" s="187"/>
      <c r="C434" s="187"/>
      <c r="D434" s="187"/>
      <c r="E434" s="187"/>
      <c r="F434" s="187"/>
      <c r="G434" s="191"/>
      <c r="H434" s="192"/>
    </row>
    <row r="435" spans="1:8" s="185" customFormat="1" ht="13" customHeight="1">
      <c r="A435" s="190"/>
      <c r="B435" s="187"/>
      <c r="C435" s="187"/>
      <c r="D435" s="187"/>
      <c r="E435" s="187"/>
      <c r="F435" s="187"/>
      <c r="G435" s="191"/>
      <c r="H435" s="192"/>
    </row>
    <row r="436" spans="1:8" s="185" customFormat="1" ht="13" customHeight="1">
      <c r="A436" s="190"/>
      <c r="B436" s="187"/>
      <c r="C436" s="187"/>
      <c r="D436" s="187"/>
      <c r="E436" s="187"/>
      <c r="F436" s="187"/>
      <c r="G436" s="191"/>
      <c r="H436" s="192"/>
    </row>
    <row r="437" spans="1:8" s="185" customFormat="1" ht="13" customHeight="1">
      <c r="A437" s="190"/>
      <c r="B437" s="187"/>
      <c r="C437" s="187"/>
      <c r="D437" s="187"/>
      <c r="E437" s="187"/>
      <c r="F437" s="187"/>
      <c r="G437" s="191"/>
      <c r="H437" s="192"/>
    </row>
    <row r="438" spans="1:8" s="185" customFormat="1" ht="13" customHeight="1">
      <c r="A438" s="190"/>
      <c r="B438" s="187"/>
      <c r="C438" s="187"/>
      <c r="D438" s="187"/>
      <c r="E438" s="187"/>
      <c r="F438" s="187"/>
      <c r="G438" s="191"/>
      <c r="H438" s="192"/>
    </row>
    <row r="439" spans="1:8" s="185" customFormat="1" ht="13" customHeight="1">
      <c r="A439" s="190"/>
      <c r="B439" s="187"/>
      <c r="C439" s="187"/>
      <c r="D439" s="187"/>
      <c r="E439" s="187"/>
      <c r="F439" s="187"/>
      <c r="G439" s="191"/>
      <c r="H439" s="192"/>
    </row>
    <row r="440" spans="1:8" s="185" customFormat="1" ht="13" customHeight="1">
      <c r="A440" s="190"/>
      <c r="B440" s="187"/>
      <c r="C440" s="187"/>
      <c r="D440" s="187"/>
      <c r="E440" s="187"/>
      <c r="F440" s="187"/>
      <c r="G440" s="191"/>
      <c r="H440" s="192"/>
    </row>
    <row r="441" spans="1:8" s="185" customFormat="1" ht="13" customHeight="1">
      <c r="A441" s="190"/>
      <c r="B441" s="187"/>
      <c r="C441" s="187"/>
      <c r="D441" s="187"/>
      <c r="E441" s="187"/>
      <c r="F441" s="187"/>
      <c r="G441" s="191"/>
      <c r="H441" s="192"/>
    </row>
    <row r="442" spans="1:8" s="185" customFormat="1" ht="13" customHeight="1">
      <c r="A442" s="190"/>
      <c r="B442" s="187"/>
      <c r="C442" s="187"/>
      <c r="D442" s="187"/>
      <c r="E442" s="187"/>
      <c r="F442" s="187"/>
      <c r="G442" s="191"/>
      <c r="H442" s="192"/>
    </row>
    <row r="443" spans="1:8" s="185" customFormat="1" ht="13" customHeight="1">
      <c r="A443" s="190"/>
      <c r="B443" s="187"/>
      <c r="C443" s="187"/>
      <c r="D443" s="187"/>
      <c r="E443" s="187"/>
      <c r="F443" s="187"/>
      <c r="G443" s="191"/>
      <c r="H443" s="192"/>
    </row>
    <row r="444" spans="1:8" s="185" customFormat="1" ht="13" customHeight="1">
      <c r="A444" s="190"/>
      <c r="B444" s="187"/>
      <c r="C444" s="187"/>
      <c r="D444" s="187"/>
      <c r="E444" s="187"/>
      <c r="F444" s="187"/>
      <c r="G444" s="191"/>
      <c r="H444" s="192"/>
    </row>
    <row r="445" spans="1:8" s="185" customFormat="1" ht="13" customHeight="1">
      <c r="A445" s="190"/>
      <c r="B445" s="187"/>
      <c r="C445" s="187"/>
      <c r="D445" s="187"/>
      <c r="E445" s="187"/>
      <c r="F445" s="187"/>
      <c r="G445" s="191"/>
      <c r="H445" s="192"/>
    </row>
    <row r="446" spans="1:8" s="185" customFormat="1" ht="13" customHeight="1">
      <c r="A446" s="190"/>
      <c r="B446" s="187"/>
      <c r="C446" s="187"/>
      <c r="D446" s="187"/>
      <c r="E446" s="187"/>
      <c r="F446" s="187"/>
      <c r="G446" s="191"/>
      <c r="H446" s="192"/>
    </row>
    <row r="447" spans="1:8" s="185" customFormat="1" ht="13" customHeight="1">
      <c r="A447" s="190"/>
      <c r="B447" s="187"/>
      <c r="C447" s="187"/>
      <c r="D447" s="187"/>
      <c r="E447" s="187"/>
      <c r="F447" s="187"/>
      <c r="G447" s="191"/>
      <c r="H447" s="192"/>
    </row>
    <row r="448" spans="1:8" s="185" customFormat="1" ht="13" customHeight="1">
      <c r="A448" s="190"/>
      <c r="B448" s="187"/>
      <c r="C448" s="187"/>
      <c r="D448" s="187"/>
      <c r="E448" s="187"/>
      <c r="F448" s="187"/>
      <c r="G448" s="191"/>
      <c r="H448" s="192"/>
    </row>
    <row r="449" spans="1:8" s="185" customFormat="1" ht="13" customHeight="1">
      <c r="A449" s="190"/>
      <c r="B449" s="187"/>
      <c r="C449" s="187"/>
      <c r="D449" s="187"/>
      <c r="E449" s="187"/>
      <c r="F449" s="187"/>
      <c r="G449" s="191"/>
      <c r="H449" s="192"/>
    </row>
    <row r="450" spans="1:8" s="185" customFormat="1" ht="13" customHeight="1">
      <c r="A450" s="190"/>
      <c r="B450" s="187"/>
      <c r="C450" s="187"/>
      <c r="D450" s="187"/>
      <c r="E450" s="187"/>
      <c r="F450" s="187"/>
      <c r="G450" s="191"/>
      <c r="H450" s="192"/>
    </row>
    <row r="451" spans="1:8" s="185" customFormat="1" ht="13" customHeight="1">
      <c r="A451" s="190"/>
      <c r="B451" s="187"/>
      <c r="C451" s="187"/>
      <c r="D451" s="187"/>
      <c r="E451" s="187"/>
      <c r="F451" s="187"/>
      <c r="G451" s="191"/>
      <c r="H451" s="192"/>
    </row>
    <row r="452" spans="1:8" s="185" customFormat="1" ht="13" customHeight="1">
      <c r="A452" s="190"/>
      <c r="B452" s="187"/>
      <c r="C452" s="187"/>
      <c r="D452" s="187"/>
      <c r="E452" s="187"/>
      <c r="F452" s="187"/>
      <c r="G452" s="191"/>
      <c r="H452" s="192"/>
    </row>
    <row r="453" spans="1:8" s="185" customFormat="1" ht="13" customHeight="1">
      <c r="A453" s="190"/>
      <c r="B453" s="187"/>
      <c r="C453" s="187"/>
      <c r="D453" s="187"/>
      <c r="E453" s="187"/>
      <c r="F453" s="187"/>
      <c r="G453" s="191"/>
      <c r="H453" s="192"/>
    </row>
    <row r="454" spans="1:8" s="185" customFormat="1" ht="13" customHeight="1">
      <c r="A454" s="190"/>
      <c r="B454" s="187"/>
      <c r="C454" s="187"/>
      <c r="D454" s="187"/>
      <c r="E454" s="187"/>
      <c r="F454" s="187"/>
      <c r="G454" s="191"/>
      <c r="H454" s="192"/>
    </row>
    <row r="455" spans="1:8" s="185" customFormat="1" ht="13" customHeight="1">
      <c r="A455" s="190"/>
      <c r="B455" s="187"/>
      <c r="C455" s="187"/>
      <c r="D455" s="187"/>
      <c r="E455" s="187"/>
      <c r="F455" s="187"/>
      <c r="G455" s="191"/>
      <c r="H455" s="192"/>
    </row>
    <row r="456" spans="1:8" s="185" customFormat="1" ht="13" customHeight="1">
      <c r="A456" s="190"/>
      <c r="B456" s="187"/>
      <c r="C456" s="187"/>
      <c r="D456" s="187"/>
      <c r="E456" s="187"/>
      <c r="F456" s="187"/>
      <c r="G456" s="191"/>
      <c r="H456" s="192"/>
    </row>
    <row r="457" spans="1:8" s="185" customFormat="1" ht="13" customHeight="1">
      <c r="A457" s="190"/>
      <c r="B457" s="187"/>
      <c r="C457" s="187"/>
      <c r="D457" s="187"/>
      <c r="E457" s="187"/>
      <c r="F457" s="187"/>
      <c r="G457" s="191"/>
      <c r="H457" s="192"/>
    </row>
    <row r="458" spans="1:8" s="185" customFormat="1" ht="13" customHeight="1">
      <c r="A458" s="190"/>
      <c r="B458" s="187"/>
      <c r="C458" s="187"/>
      <c r="D458" s="187"/>
      <c r="E458" s="187"/>
      <c r="F458" s="187"/>
      <c r="G458" s="191"/>
      <c r="H458" s="192"/>
    </row>
    <row r="459" spans="1:8" s="185" customFormat="1" ht="13" customHeight="1">
      <c r="A459" s="190"/>
      <c r="B459" s="187"/>
      <c r="C459" s="187"/>
      <c r="D459" s="187"/>
      <c r="E459" s="187"/>
      <c r="F459" s="187"/>
      <c r="G459" s="191"/>
      <c r="H459" s="192"/>
    </row>
    <row r="460" spans="1:8" s="185" customFormat="1" ht="13" customHeight="1">
      <c r="A460" s="190"/>
      <c r="B460" s="187"/>
      <c r="C460" s="187"/>
      <c r="D460" s="187"/>
      <c r="E460" s="187"/>
      <c r="F460" s="187"/>
      <c r="G460" s="191"/>
      <c r="H460" s="192"/>
    </row>
    <row r="461" spans="1:8" s="185" customFormat="1" ht="13" customHeight="1">
      <c r="A461" s="190"/>
      <c r="B461" s="187"/>
      <c r="C461" s="187"/>
      <c r="D461" s="187"/>
      <c r="E461" s="187"/>
      <c r="F461" s="187"/>
      <c r="G461" s="191"/>
      <c r="H461" s="192"/>
    </row>
    <row r="462" spans="1:8" s="185" customFormat="1" ht="13" customHeight="1">
      <c r="A462" s="190"/>
      <c r="B462" s="187"/>
      <c r="C462" s="187"/>
      <c r="D462" s="187"/>
      <c r="E462" s="187"/>
      <c r="F462" s="187"/>
      <c r="G462" s="191"/>
      <c r="H462" s="192"/>
    </row>
    <row r="463" spans="1:8" s="185" customFormat="1" ht="13" customHeight="1">
      <c r="A463" s="190"/>
      <c r="B463" s="187"/>
      <c r="C463" s="187"/>
      <c r="D463" s="187"/>
      <c r="E463" s="187"/>
      <c r="F463" s="187"/>
      <c r="G463" s="191"/>
      <c r="H463" s="192"/>
    </row>
    <row r="464" spans="1:8" s="185" customFormat="1" ht="13" customHeight="1">
      <c r="A464" s="190"/>
      <c r="B464" s="187"/>
      <c r="C464" s="187"/>
      <c r="D464" s="187"/>
      <c r="E464" s="187"/>
      <c r="F464" s="187"/>
      <c r="G464" s="191"/>
      <c r="H464" s="192"/>
    </row>
    <row r="465" spans="1:8" s="185" customFormat="1" ht="13" customHeight="1">
      <c r="A465" s="190"/>
      <c r="B465" s="187"/>
      <c r="C465" s="187"/>
      <c r="D465" s="187"/>
      <c r="E465" s="187"/>
      <c r="F465" s="187"/>
      <c r="G465" s="191"/>
      <c r="H465" s="192"/>
    </row>
    <row r="466" spans="1:8" s="185" customFormat="1" ht="13" customHeight="1">
      <c r="A466" s="190"/>
      <c r="B466" s="187"/>
      <c r="C466" s="187"/>
      <c r="D466" s="187"/>
      <c r="E466" s="187"/>
      <c r="F466" s="187"/>
      <c r="G466" s="191"/>
      <c r="H466" s="192"/>
    </row>
    <row r="467" spans="1:8" s="185" customFormat="1" ht="13" customHeight="1">
      <c r="A467" s="190"/>
      <c r="B467" s="187"/>
      <c r="C467" s="187"/>
      <c r="D467" s="187"/>
      <c r="E467" s="187"/>
      <c r="F467" s="187"/>
      <c r="G467" s="191"/>
      <c r="H467" s="192"/>
    </row>
    <row r="468" spans="1:8" s="185" customFormat="1" ht="13" customHeight="1">
      <c r="A468" s="190"/>
      <c r="B468" s="187"/>
      <c r="C468" s="187"/>
      <c r="D468" s="187"/>
      <c r="E468" s="187"/>
      <c r="F468" s="187"/>
      <c r="G468" s="191"/>
      <c r="H468" s="192"/>
    </row>
    <row r="469" spans="1:8" s="185" customFormat="1" ht="13" customHeight="1">
      <c r="A469" s="190"/>
      <c r="B469" s="187"/>
      <c r="C469" s="187"/>
      <c r="D469" s="187"/>
      <c r="E469" s="187"/>
      <c r="F469" s="187"/>
      <c r="G469" s="191"/>
      <c r="H469" s="192"/>
    </row>
    <row r="470" spans="1:8" s="185" customFormat="1" ht="13" customHeight="1">
      <c r="A470" s="190"/>
      <c r="B470" s="187"/>
      <c r="C470" s="187"/>
      <c r="D470" s="187"/>
      <c r="E470" s="187"/>
      <c r="F470" s="187"/>
      <c r="G470" s="191"/>
      <c r="H470" s="192"/>
    </row>
    <row r="471" spans="1:8" s="185" customFormat="1" ht="13" customHeight="1">
      <c r="A471" s="190"/>
      <c r="B471" s="187"/>
      <c r="C471" s="187"/>
      <c r="D471" s="187"/>
      <c r="E471" s="187"/>
      <c r="F471" s="187"/>
      <c r="G471" s="191"/>
      <c r="H471" s="192"/>
    </row>
    <row r="472" spans="1:8" s="185" customFormat="1" ht="13" customHeight="1">
      <c r="A472" s="190"/>
      <c r="B472" s="187"/>
      <c r="C472" s="187"/>
      <c r="D472" s="187"/>
      <c r="E472" s="187"/>
      <c r="F472" s="187"/>
      <c r="G472" s="191"/>
      <c r="H472" s="192"/>
    </row>
    <row r="473" spans="1:8" s="185" customFormat="1" ht="13" customHeight="1">
      <c r="A473" s="190"/>
      <c r="B473" s="187"/>
      <c r="C473" s="187"/>
      <c r="D473" s="187"/>
      <c r="E473" s="187"/>
      <c r="F473" s="187"/>
      <c r="G473" s="191"/>
      <c r="H473" s="192"/>
    </row>
    <row r="474" spans="1:8" s="185" customFormat="1" ht="13" customHeight="1">
      <c r="A474" s="190"/>
      <c r="B474" s="187"/>
      <c r="C474" s="187"/>
      <c r="D474" s="187"/>
      <c r="E474" s="187"/>
      <c r="F474" s="187"/>
      <c r="G474" s="191"/>
      <c r="H474" s="192"/>
    </row>
    <row r="475" spans="1:8" s="185" customFormat="1" ht="13" customHeight="1">
      <c r="A475" s="190"/>
      <c r="B475" s="187"/>
      <c r="C475" s="187"/>
      <c r="D475" s="187"/>
      <c r="E475" s="187"/>
      <c r="F475" s="187"/>
      <c r="G475" s="191"/>
      <c r="H475" s="192"/>
    </row>
    <row r="476" spans="1:8" s="185" customFormat="1" ht="13" customHeight="1">
      <c r="A476" s="190"/>
      <c r="B476" s="187"/>
      <c r="C476" s="187"/>
      <c r="D476" s="187"/>
      <c r="E476" s="187"/>
      <c r="F476" s="187"/>
      <c r="G476" s="191"/>
      <c r="H476" s="192"/>
    </row>
    <row r="477" spans="1:8" s="185" customFormat="1" ht="13" customHeight="1">
      <c r="A477" s="190"/>
      <c r="B477" s="187"/>
      <c r="C477" s="187"/>
      <c r="D477" s="187"/>
      <c r="E477" s="187"/>
      <c r="F477" s="187"/>
      <c r="G477" s="191"/>
      <c r="H477" s="192"/>
    </row>
    <row r="478" spans="1:8" s="185" customFormat="1" ht="13" customHeight="1">
      <c r="A478" s="190"/>
      <c r="B478" s="187"/>
      <c r="C478" s="187"/>
      <c r="D478" s="187"/>
      <c r="E478" s="187"/>
      <c r="F478" s="187"/>
      <c r="G478" s="191"/>
      <c r="H478" s="192"/>
    </row>
    <row r="479" spans="1:8" s="185" customFormat="1" ht="13" customHeight="1">
      <c r="A479" s="190"/>
      <c r="B479" s="187"/>
      <c r="C479" s="187"/>
      <c r="D479" s="187"/>
      <c r="E479" s="187"/>
      <c r="F479" s="187"/>
      <c r="G479" s="191"/>
      <c r="H479" s="192"/>
    </row>
    <row r="480" spans="1:8" s="185" customFormat="1" ht="13" customHeight="1">
      <c r="A480" s="190"/>
      <c r="B480" s="187"/>
      <c r="C480" s="187"/>
      <c r="D480" s="187"/>
      <c r="E480" s="187"/>
      <c r="F480" s="187"/>
      <c r="G480" s="191"/>
      <c r="H480" s="192"/>
    </row>
    <row r="481" spans="1:8" s="185" customFormat="1" ht="13" customHeight="1">
      <c r="A481" s="190"/>
      <c r="B481" s="187"/>
      <c r="C481" s="187"/>
      <c r="D481" s="187"/>
      <c r="E481" s="187"/>
      <c r="F481" s="187"/>
      <c r="G481" s="191"/>
      <c r="H481" s="192"/>
    </row>
    <row r="482" spans="1:8" s="185" customFormat="1" ht="13" customHeight="1">
      <c r="A482" s="190"/>
      <c r="B482" s="187"/>
      <c r="C482" s="187"/>
      <c r="D482" s="187"/>
      <c r="E482" s="187"/>
      <c r="F482" s="187"/>
      <c r="G482" s="191"/>
      <c r="H482" s="192"/>
    </row>
    <row r="483" spans="1:8" s="185" customFormat="1" ht="13" customHeight="1">
      <c r="A483" s="190"/>
      <c r="B483" s="187"/>
      <c r="C483" s="187"/>
      <c r="D483" s="187"/>
      <c r="E483" s="187"/>
      <c r="F483" s="187"/>
      <c r="G483" s="191"/>
      <c r="H483" s="192"/>
    </row>
    <row r="484" spans="1:8" s="185" customFormat="1" ht="13" customHeight="1">
      <c r="A484" s="190"/>
      <c r="B484" s="187"/>
      <c r="C484" s="187"/>
      <c r="D484" s="187"/>
      <c r="E484" s="187"/>
      <c r="F484" s="187"/>
      <c r="G484" s="191"/>
      <c r="H484" s="192"/>
    </row>
    <row r="485" spans="1:8" s="185" customFormat="1" ht="13" customHeight="1">
      <c r="A485" s="190"/>
      <c r="B485" s="187"/>
      <c r="C485" s="187"/>
      <c r="D485" s="187"/>
      <c r="E485" s="187"/>
      <c r="F485" s="187"/>
      <c r="G485" s="191"/>
      <c r="H485" s="192"/>
    </row>
    <row r="486" spans="1:8" s="185" customFormat="1" ht="13" customHeight="1">
      <c r="A486" s="190"/>
      <c r="B486" s="187"/>
      <c r="C486" s="187"/>
      <c r="D486" s="187"/>
      <c r="E486" s="187"/>
      <c r="F486" s="187"/>
      <c r="G486" s="191"/>
      <c r="H486" s="192"/>
    </row>
    <row r="487" spans="1:8" s="185" customFormat="1" ht="13" customHeight="1">
      <c r="A487" s="190"/>
      <c r="B487" s="187"/>
      <c r="C487" s="187"/>
      <c r="D487" s="187"/>
      <c r="E487" s="187"/>
      <c r="F487" s="187"/>
      <c r="G487" s="191"/>
      <c r="H487" s="192"/>
    </row>
    <row r="488" spans="1:8" s="185" customFormat="1" ht="13" customHeight="1">
      <c r="A488" s="190"/>
      <c r="B488" s="187"/>
      <c r="C488" s="187"/>
      <c r="D488" s="187"/>
      <c r="E488" s="187"/>
      <c r="F488" s="187"/>
      <c r="G488" s="191"/>
      <c r="H488" s="192"/>
    </row>
    <row r="489" spans="1:8" s="185" customFormat="1" ht="13" customHeight="1">
      <c r="A489" s="190"/>
      <c r="B489" s="187"/>
      <c r="C489" s="187"/>
      <c r="D489" s="187"/>
      <c r="E489" s="187"/>
      <c r="F489" s="187"/>
      <c r="G489" s="191"/>
      <c r="H489" s="192"/>
    </row>
    <row r="490" spans="1:8" s="185" customFormat="1" ht="13" customHeight="1">
      <c r="A490" s="190"/>
      <c r="B490" s="187"/>
      <c r="C490" s="187"/>
      <c r="D490" s="187"/>
      <c r="E490" s="187"/>
      <c r="F490" s="187"/>
      <c r="G490" s="191"/>
      <c r="H490" s="192"/>
    </row>
    <row r="491" spans="1:8" s="185" customFormat="1" ht="13" customHeight="1">
      <c r="A491" s="190"/>
      <c r="B491" s="187"/>
      <c r="C491" s="187"/>
      <c r="D491" s="187"/>
      <c r="E491" s="187"/>
      <c r="F491" s="187"/>
      <c r="G491" s="191"/>
      <c r="H491" s="192"/>
    </row>
    <row r="492" spans="1:8" s="185" customFormat="1" ht="13" customHeight="1">
      <c r="A492" s="190"/>
      <c r="B492" s="187"/>
      <c r="C492" s="187"/>
      <c r="D492" s="187"/>
      <c r="E492" s="187"/>
      <c r="F492" s="187"/>
      <c r="G492" s="191"/>
      <c r="H492" s="192"/>
    </row>
    <row r="493" spans="1:8" s="185" customFormat="1" ht="13" customHeight="1">
      <c r="A493" s="190"/>
      <c r="B493" s="187"/>
      <c r="C493" s="187"/>
      <c r="D493" s="187"/>
      <c r="E493" s="187"/>
      <c r="F493" s="187"/>
      <c r="G493" s="191"/>
      <c r="H493" s="192"/>
    </row>
    <row r="494" spans="1:8" s="185" customFormat="1" ht="13" customHeight="1">
      <c r="A494" s="190"/>
      <c r="B494" s="187"/>
      <c r="C494" s="187"/>
      <c r="D494" s="187"/>
      <c r="E494" s="187"/>
      <c r="F494" s="187"/>
      <c r="G494" s="191"/>
      <c r="H494" s="192"/>
    </row>
    <row r="495" spans="1:8" s="185" customFormat="1" ht="13" customHeight="1">
      <c r="A495" s="190"/>
      <c r="B495" s="187"/>
      <c r="C495" s="187"/>
      <c r="D495" s="187"/>
      <c r="E495" s="187"/>
      <c r="F495" s="187"/>
      <c r="G495" s="191"/>
      <c r="H495" s="192"/>
    </row>
    <row r="496" spans="1:8" s="185" customFormat="1" ht="13" customHeight="1">
      <c r="A496" s="190"/>
      <c r="B496" s="187"/>
      <c r="C496" s="187"/>
      <c r="D496" s="187"/>
      <c r="E496" s="187"/>
      <c r="F496" s="187"/>
      <c r="G496" s="191"/>
      <c r="H496" s="192"/>
    </row>
    <row r="497" spans="1:8" s="185" customFormat="1" ht="13" customHeight="1">
      <c r="A497" s="190"/>
      <c r="B497" s="187"/>
      <c r="C497" s="187"/>
      <c r="D497" s="187"/>
      <c r="E497" s="187"/>
      <c r="F497" s="187"/>
      <c r="G497" s="191"/>
      <c r="H497" s="192"/>
    </row>
    <row r="498" spans="1:8" s="185" customFormat="1" ht="13" customHeight="1">
      <c r="A498" s="190"/>
      <c r="B498" s="187"/>
      <c r="C498" s="187"/>
      <c r="D498" s="187"/>
      <c r="E498" s="187"/>
      <c r="F498" s="187"/>
      <c r="G498" s="191"/>
      <c r="H498" s="192"/>
    </row>
    <row r="499" spans="1:8" s="185" customFormat="1" ht="13" customHeight="1">
      <c r="A499" s="190"/>
      <c r="B499" s="187"/>
      <c r="C499" s="187"/>
      <c r="D499" s="187"/>
      <c r="E499" s="187"/>
      <c r="F499" s="187"/>
      <c r="G499" s="191"/>
      <c r="H499" s="192"/>
    </row>
    <row r="500" spans="1:8" s="185" customFormat="1" ht="13" customHeight="1">
      <c r="A500" s="190"/>
      <c r="B500" s="187"/>
      <c r="C500" s="187"/>
      <c r="D500" s="187"/>
      <c r="E500" s="187"/>
      <c r="F500" s="187"/>
      <c r="G500" s="191"/>
      <c r="H500" s="192"/>
    </row>
    <row r="501" spans="1:8" s="185" customFormat="1" ht="13" customHeight="1">
      <c r="A501" s="190"/>
      <c r="B501" s="187"/>
      <c r="C501" s="187"/>
      <c r="D501" s="187"/>
      <c r="E501" s="187"/>
      <c r="F501" s="187"/>
      <c r="G501" s="191"/>
      <c r="H501" s="192"/>
    </row>
    <row r="502" spans="1:8" s="185" customFormat="1" ht="13" customHeight="1">
      <c r="A502" s="190"/>
      <c r="B502" s="187"/>
      <c r="C502" s="187"/>
      <c r="D502" s="187"/>
      <c r="E502" s="187"/>
      <c r="F502" s="187"/>
      <c r="G502" s="191"/>
      <c r="H502" s="192"/>
    </row>
    <row r="503" spans="1:8" s="185" customFormat="1" ht="13" customHeight="1">
      <c r="A503" s="190"/>
      <c r="B503" s="187"/>
      <c r="C503" s="187"/>
      <c r="D503" s="187"/>
      <c r="E503" s="187"/>
      <c r="F503" s="187"/>
      <c r="G503" s="191"/>
      <c r="H503" s="192"/>
    </row>
    <row r="504" spans="1:8" s="185" customFormat="1" ht="13" customHeight="1">
      <c r="A504" s="190"/>
      <c r="B504" s="187"/>
      <c r="C504" s="187"/>
      <c r="D504" s="187"/>
      <c r="E504" s="187"/>
      <c r="F504" s="187"/>
      <c r="G504" s="191"/>
      <c r="H504" s="192"/>
    </row>
    <row r="505" spans="1:8" s="185" customFormat="1" ht="13" customHeight="1">
      <c r="A505" s="190"/>
      <c r="B505" s="187"/>
      <c r="C505" s="187"/>
      <c r="D505" s="187"/>
      <c r="E505" s="187"/>
      <c r="F505" s="187"/>
      <c r="G505" s="191"/>
      <c r="H505" s="192"/>
    </row>
    <row r="506" spans="1:8" s="185" customFormat="1" ht="13" customHeight="1">
      <c r="A506" s="190"/>
      <c r="B506" s="187"/>
      <c r="C506" s="187"/>
      <c r="D506" s="187"/>
      <c r="E506" s="187"/>
      <c r="F506" s="187"/>
      <c r="G506" s="191"/>
      <c r="H506" s="192"/>
    </row>
    <row r="507" spans="1:8" s="185" customFormat="1" ht="13" customHeight="1">
      <c r="A507" s="190"/>
      <c r="B507" s="187"/>
      <c r="C507" s="187"/>
      <c r="D507" s="187"/>
      <c r="E507" s="187"/>
      <c r="F507" s="187"/>
      <c r="G507" s="191"/>
      <c r="H507" s="192"/>
    </row>
    <row r="508" spans="1:8" s="185" customFormat="1" ht="13" customHeight="1">
      <c r="A508" s="190"/>
      <c r="B508" s="187"/>
      <c r="C508" s="187"/>
      <c r="D508" s="187"/>
      <c r="E508" s="187"/>
      <c r="F508" s="187"/>
      <c r="G508" s="191"/>
      <c r="H508" s="192"/>
    </row>
    <row r="509" spans="1:8" s="185" customFormat="1" ht="13" customHeight="1">
      <c r="A509" s="190"/>
      <c r="B509" s="187"/>
      <c r="C509" s="187"/>
      <c r="D509" s="187"/>
      <c r="E509" s="187"/>
      <c r="F509" s="187"/>
      <c r="G509" s="191"/>
      <c r="H509" s="192"/>
    </row>
    <row r="510" spans="1:8" s="185" customFormat="1" ht="13" customHeight="1">
      <c r="A510" s="190"/>
      <c r="B510" s="187"/>
      <c r="C510" s="187"/>
      <c r="D510" s="187"/>
      <c r="E510" s="187"/>
      <c r="F510" s="187"/>
      <c r="G510" s="191"/>
      <c r="H510" s="192"/>
    </row>
    <row r="511" spans="1:8" s="185" customFormat="1" ht="13" customHeight="1">
      <c r="A511" s="190"/>
      <c r="B511" s="187"/>
      <c r="C511" s="187"/>
      <c r="D511" s="187"/>
      <c r="E511" s="187"/>
      <c r="F511" s="187"/>
      <c r="G511" s="191"/>
      <c r="H511" s="192"/>
    </row>
    <row r="512" spans="1:8" s="185" customFormat="1" ht="13" customHeight="1">
      <c r="A512" s="190"/>
      <c r="B512" s="187"/>
      <c r="C512" s="187"/>
      <c r="D512" s="187"/>
      <c r="E512" s="187"/>
      <c r="F512" s="187"/>
      <c r="G512" s="191"/>
      <c r="H512" s="192"/>
    </row>
    <row r="513" spans="1:25" s="185" customFormat="1" ht="13" customHeight="1">
      <c r="A513" s="190"/>
      <c r="B513" s="187"/>
      <c r="C513" s="187"/>
      <c r="D513" s="187"/>
      <c r="E513" s="187"/>
      <c r="F513" s="187"/>
      <c r="G513" s="191"/>
      <c r="H513" s="192"/>
    </row>
    <row r="514" spans="1:25" s="185" customFormat="1" ht="13" customHeight="1">
      <c r="A514" s="190"/>
      <c r="B514" s="187"/>
      <c r="C514" s="187"/>
      <c r="D514" s="187"/>
      <c r="E514" s="187"/>
      <c r="F514" s="187"/>
      <c r="G514" s="191"/>
      <c r="H514" s="192"/>
    </row>
    <row r="515" spans="1:25" s="185" customFormat="1" ht="13" customHeight="1">
      <c r="A515" s="190"/>
      <c r="B515" s="187"/>
      <c r="C515" s="187"/>
      <c r="D515" s="187"/>
      <c r="E515" s="187"/>
      <c r="F515" s="187"/>
      <c r="G515" s="191"/>
      <c r="H515" s="192"/>
    </row>
    <row r="516" spans="1:25" s="185" customFormat="1" ht="13" customHeight="1">
      <c r="A516" s="190"/>
      <c r="B516" s="187"/>
      <c r="C516" s="187"/>
      <c r="D516" s="187"/>
      <c r="E516" s="187"/>
      <c r="F516" s="187"/>
      <c r="G516" s="191"/>
      <c r="H516" s="192"/>
    </row>
    <row r="517" spans="1:25" s="185" customFormat="1" ht="13" customHeight="1">
      <c r="A517" s="190"/>
      <c r="B517" s="187"/>
      <c r="C517" s="187"/>
      <c r="D517" s="187"/>
      <c r="E517" s="187"/>
      <c r="F517" s="187"/>
      <c r="G517" s="191"/>
      <c r="H517" s="192"/>
    </row>
    <row r="518" spans="1:25" s="185" customFormat="1" ht="13" customHeight="1">
      <c r="A518" s="190"/>
      <c r="B518" s="187"/>
      <c r="C518" s="187"/>
      <c r="D518" s="187"/>
      <c r="E518" s="187"/>
      <c r="F518" s="187"/>
      <c r="G518" s="191"/>
      <c r="H518" s="192"/>
    </row>
    <row r="519" spans="1:25" s="185" customFormat="1" ht="13" customHeight="1">
      <c r="A519" s="190"/>
      <c r="B519" s="187"/>
      <c r="C519" s="187"/>
      <c r="D519" s="187"/>
      <c r="E519" s="187"/>
      <c r="F519" s="187"/>
      <c r="G519" s="191"/>
      <c r="H519" s="192"/>
    </row>
    <row r="520" spans="1:25" s="185" customFormat="1" ht="13" customHeight="1">
      <c r="A520" s="190"/>
      <c r="B520" s="187"/>
      <c r="C520" s="187"/>
      <c r="D520" s="187"/>
      <c r="E520" s="187"/>
      <c r="F520" s="187"/>
      <c r="G520" s="191"/>
      <c r="H520" s="192"/>
    </row>
    <row r="521" spans="1:25" s="185" customFormat="1" ht="13" customHeight="1">
      <c r="A521" s="190"/>
      <c r="B521" s="187"/>
      <c r="C521" s="187"/>
      <c r="D521" s="187"/>
      <c r="E521" s="187"/>
      <c r="F521" s="187"/>
      <c r="G521" s="191"/>
      <c r="H521" s="192"/>
    </row>
    <row r="522" spans="1:25" s="185" customFormat="1" ht="13" customHeight="1">
      <c r="A522" s="190"/>
      <c r="B522" s="187"/>
      <c r="C522" s="187"/>
      <c r="D522" s="187"/>
      <c r="E522" s="187"/>
      <c r="F522" s="187"/>
      <c r="G522" s="191"/>
      <c r="H522" s="192"/>
    </row>
    <row r="523" spans="1:25" s="196" customFormat="1">
      <c r="A523" s="193"/>
      <c r="B523" s="193"/>
      <c r="C523" s="193"/>
      <c r="D523" s="193"/>
      <c r="E523" s="193"/>
      <c r="F523" s="193"/>
      <c r="G523" s="194"/>
      <c r="H523" s="195"/>
      <c r="I523" s="182"/>
      <c r="J523" s="182"/>
      <c r="K523" s="182"/>
      <c r="L523" s="182"/>
      <c r="M523" s="182"/>
      <c r="N523" s="182"/>
      <c r="O523" s="182"/>
      <c r="P523" s="182"/>
      <c r="Q523" s="182"/>
      <c r="R523" s="182"/>
      <c r="S523" s="182"/>
      <c r="T523" s="182"/>
      <c r="U523" s="182"/>
      <c r="V523" s="182"/>
      <c r="W523" s="182"/>
      <c r="X523" s="182"/>
      <c r="Y523" s="182"/>
    </row>
    <row r="524" spans="1:25" s="196" customFormat="1">
      <c r="A524" s="193"/>
      <c r="B524" s="193"/>
      <c r="C524" s="193"/>
      <c r="D524" s="193"/>
      <c r="E524" s="193"/>
      <c r="F524" s="193"/>
      <c r="G524" s="194"/>
      <c r="H524" s="195"/>
      <c r="I524" s="182"/>
      <c r="J524" s="182"/>
      <c r="K524" s="182"/>
      <c r="L524" s="182"/>
      <c r="M524" s="182"/>
      <c r="N524" s="182"/>
      <c r="O524" s="182"/>
      <c r="P524" s="182"/>
      <c r="Q524" s="182"/>
      <c r="R524" s="182"/>
      <c r="S524" s="182"/>
      <c r="T524" s="182"/>
      <c r="U524" s="182"/>
      <c r="V524" s="182"/>
      <c r="W524" s="182"/>
      <c r="X524" s="182"/>
      <c r="Y524" s="182"/>
    </row>
    <row r="525" spans="1:25" s="196" customFormat="1">
      <c r="A525" s="193"/>
      <c r="B525" s="193"/>
      <c r="C525" s="193"/>
      <c r="D525" s="193"/>
      <c r="E525" s="193"/>
      <c r="F525" s="193"/>
      <c r="G525" s="194"/>
      <c r="H525" s="195"/>
      <c r="I525" s="182"/>
      <c r="J525" s="182"/>
      <c r="K525" s="182"/>
      <c r="L525" s="182"/>
      <c r="M525" s="182"/>
      <c r="N525" s="182"/>
      <c r="O525" s="182"/>
      <c r="P525" s="182"/>
      <c r="Q525" s="182"/>
      <c r="R525" s="182"/>
      <c r="S525" s="182"/>
      <c r="T525" s="182"/>
      <c r="U525" s="182"/>
      <c r="V525" s="182"/>
      <c r="W525" s="182"/>
      <c r="X525" s="182"/>
      <c r="Y525" s="182"/>
    </row>
    <row r="526" spans="1:25" s="196" customFormat="1">
      <c r="A526" s="193"/>
      <c r="B526" s="193"/>
      <c r="C526" s="193"/>
      <c r="D526" s="193"/>
      <c r="E526" s="193"/>
      <c r="F526" s="193"/>
      <c r="G526" s="194"/>
      <c r="H526" s="195"/>
      <c r="I526" s="182"/>
      <c r="J526" s="182"/>
      <c r="K526" s="182"/>
      <c r="L526" s="182"/>
      <c r="M526" s="182"/>
      <c r="N526" s="182"/>
      <c r="O526" s="182"/>
      <c r="P526" s="182"/>
      <c r="Q526" s="182"/>
      <c r="R526" s="182"/>
      <c r="S526" s="182"/>
      <c r="T526" s="182"/>
      <c r="U526" s="182"/>
      <c r="V526" s="182"/>
      <c r="W526" s="182"/>
      <c r="X526" s="182"/>
      <c r="Y526" s="182"/>
    </row>
    <row r="527" spans="1:25" s="196" customFormat="1">
      <c r="A527" s="193"/>
      <c r="B527" s="193"/>
      <c r="C527" s="193"/>
      <c r="D527" s="193"/>
      <c r="E527" s="193"/>
      <c r="F527" s="193"/>
      <c r="G527" s="194"/>
      <c r="H527" s="195"/>
      <c r="I527" s="182"/>
      <c r="J527" s="182"/>
      <c r="K527" s="182"/>
      <c r="L527" s="182"/>
      <c r="M527" s="182"/>
      <c r="N527" s="182"/>
      <c r="O527" s="182"/>
      <c r="P527" s="182"/>
      <c r="Q527" s="182"/>
      <c r="R527" s="182"/>
      <c r="S527" s="182"/>
      <c r="T527" s="182"/>
      <c r="U527" s="182"/>
      <c r="V527" s="182"/>
      <c r="W527" s="182"/>
      <c r="X527" s="182"/>
      <c r="Y527" s="182"/>
    </row>
    <row r="528" spans="1:25" s="196" customFormat="1">
      <c r="A528" s="193"/>
      <c r="B528" s="193"/>
      <c r="C528" s="193"/>
      <c r="D528" s="193"/>
      <c r="E528" s="193"/>
      <c r="F528" s="193"/>
      <c r="G528" s="194"/>
      <c r="H528" s="195"/>
      <c r="I528" s="182"/>
      <c r="J528" s="182"/>
      <c r="K528" s="182"/>
      <c r="L528" s="182"/>
      <c r="M528" s="182"/>
      <c r="N528" s="182"/>
      <c r="O528" s="182"/>
      <c r="P528" s="182"/>
      <c r="Q528" s="182"/>
      <c r="R528" s="182"/>
      <c r="S528" s="182"/>
      <c r="T528" s="182"/>
      <c r="U528" s="182"/>
      <c r="V528" s="182"/>
      <c r="W528" s="182"/>
      <c r="X528" s="182"/>
      <c r="Y528" s="182"/>
    </row>
    <row r="529" spans="1:25" s="196" customFormat="1">
      <c r="A529" s="193"/>
      <c r="B529" s="193"/>
      <c r="C529" s="193"/>
      <c r="D529" s="193"/>
      <c r="E529" s="193"/>
      <c r="F529" s="193"/>
      <c r="G529" s="194"/>
      <c r="H529" s="195"/>
      <c r="I529" s="182"/>
      <c r="J529" s="182"/>
      <c r="K529" s="182"/>
      <c r="L529" s="182"/>
      <c r="M529" s="182"/>
      <c r="N529" s="182"/>
      <c r="O529" s="182"/>
      <c r="P529" s="182"/>
      <c r="Q529" s="182"/>
      <c r="R529" s="182"/>
      <c r="S529" s="182"/>
      <c r="T529" s="182"/>
      <c r="U529" s="182"/>
      <c r="V529" s="182"/>
      <c r="W529" s="182"/>
      <c r="X529" s="182"/>
      <c r="Y529" s="182"/>
    </row>
    <row r="530" spans="1:25" s="196" customFormat="1">
      <c r="A530" s="193"/>
      <c r="B530" s="193"/>
      <c r="C530" s="193"/>
      <c r="D530" s="193"/>
      <c r="E530" s="193"/>
      <c r="F530" s="193"/>
      <c r="G530" s="194"/>
      <c r="H530" s="195"/>
      <c r="I530" s="182"/>
      <c r="J530" s="182"/>
      <c r="K530" s="182"/>
      <c r="L530" s="182"/>
      <c r="M530" s="182"/>
      <c r="N530" s="182"/>
      <c r="O530" s="182"/>
      <c r="P530" s="182"/>
      <c r="Q530" s="182"/>
      <c r="R530" s="182"/>
      <c r="S530" s="182"/>
      <c r="T530" s="182"/>
      <c r="U530" s="182"/>
      <c r="V530" s="182"/>
      <c r="W530" s="182"/>
      <c r="X530" s="182"/>
      <c r="Y530" s="182"/>
    </row>
    <row r="531" spans="1:25" s="196" customFormat="1">
      <c r="A531" s="193"/>
      <c r="B531" s="193"/>
      <c r="C531" s="193"/>
      <c r="D531" s="193"/>
      <c r="E531" s="193"/>
      <c r="F531" s="193"/>
      <c r="G531" s="194"/>
      <c r="H531" s="195"/>
      <c r="I531" s="182"/>
      <c r="J531" s="182"/>
      <c r="K531" s="182"/>
      <c r="L531" s="182"/>
      <c r="M531" s="182"/>
      <c r="N531" s="182"/>
      <c r="O531" s="182"/>
      <c r="P531" s="182"/>
      <c r="Q531" s="182"/>
      <c r="R531" s="182"/>
      <c r="S531" s="182"/>
      <c r="T531" s="182"/>
      <c r="U531" s="182"/>
      <c r="V531" s="182"/>
      <c r="W531" s="182"/>
      <c r="X531" s="182"/>
      <c r="Y531" s="182"/>
    </row>
    <row r="532" spans="1:25" s="196" customFormat="1">
      <c r="A532" s="193"/>
      <c r="B532" s="193"/>
      <c r="C532" s="193"/>
      <c r="D532" s="193"/>
      <c r="E532" s="193"/>
      <c r="F532" s="193"/>
      <c r="G532" s="194"/>
      <c r="H532" s="195"/>
      <c r="I532" s="182"/>
      <c r="J532" s="182"/>
      <c r="K532" s="182"/>
      <c r="L532" s="182"/>
      <c r="M532" s="182"/>
      <c r="N532" s="182"/>
      <c r="O532" s="182"/>
      <c r="P532" s="182"/>
      <c r="Q532" s="182"/>
      <c r="R532" s="182"/>
      <c r="S532" s="182"/>
      <c r="T532" s="182"/>
      <c r="U532" s="182"/>
      <c r="V532" s="182"/>
      <c r="W532" s="182"/>
      <c r="X532" s="182"/>
      <c r="Y532" s="182"/>
    </row>
    <row r="533" spans="1:25" s="196" customFormat="1">
      <c r="A533" s="193"/>
      <c r="B533" s="193"/>
      <c r="C533" s="193"/>
      <c r="D533" s="193"/>
      <c r="E533" s="193"/>
      <c r="F533" s="193"/>
      <c r="G533" s="194"/>
      <c r="H533" s="195"/>
      <c r="I533" s="182"/>
      <c r="J533" s="182"/>
      <c r="K533" s="182"/>
      <c r="L533" s="182"/>
      <c r="M533" s="182"/>
      <c r="N533" s="182"/>
      <c r="O533" s="182"/>
      <c r="P533" s="182"/>
      <c r="Q533" s="182"/>
      <c r="R533" s="182"/>
      <c r="S533" s="182"/>
      <c r="T533" s="182"/>
      <c r="U533" s="182"/>
      <c r="V533" s="182"/>
      <c r="W533" s="182"/>
      <c r="X533" s="182"/>
      <c r="Y533" s="182"/>
    </row>
    <row r="534" spans="1:25" s="196" customFormat="1">
      <c r="A534" s="193"/>
      <c r="B534" s="193"/>
      <c r="C534" s="193"/>
      <c r="D534" s="193"/>
      <c r="E534" s="193"/>
      <c r="F534" s="193"/>
      <c r="G534" s="194"/>
      <c r="H534" s="195"/>
      <c r="I534" s="182"/>
      <c r="J534" s="182"/>
      <c r="K534" s="182"/>
      <c r="L534" s="182"/>
      <c r="M534" s="182"/>
      <c r="N534" s="182"/>
      <c r="O534" s="182"/>
      <c r="P534" s="182"/>
      <c r="Q534" s="182"/>
      <c r="R534" s="182"/>
      <c r="S534" s="182"/>
      <c r="T534" s="182"/>
      <c r="U534" s="182"/>
      <c r="V534" s="182"/>
      <c r="W534" s="182"/>
      <c r="X534" s="182"/>
      <c r="Y534" s="182"/>
    </row>
    <row r="535" spans="1:25" s="196" customFormat="1">
      <c r="A535" s="193"/>
      <c r="B535" s="193"/>
      <c r="C535" s="193"/>
      <c r="D535" s="193"/>
      <c r="E535" s="193"/>
      <c r="F535" s="193"/>
      <c r="G535" s="194"/>
      <c r="H535" s="195"/>
      <c r="I535" s="182"/>
      <c r="J535" s="182"/>
      <c r="K535" s="182"/>
      <c r="L535" s="182"/>
      <c r="M535" s="182"/>
      <c r="N535" s="182"/>
      <c r="O535" s="182"/>
      <c r="P535" s="182"/>
      <c r="Q535" s="182"/>
      <c r="R535" s="182"/>
      <c r="S535" s="182"/>
      <c r="T535" s="182"/>
      <c r="U535" s="182"/>
      <c r="V535" s="182"/>
      <c r="W535" s="182"/>
      <c r="X535" s="182"/>
      <c r="Y535" s="182"/>
    </row>
    <row r="536" spans="1:25" s="196" customFormat="1">
      <c r="A536" s="193"/>
      <c r="B536" s="193"/>
      <c r="C536" s="193"/>
      <c r="D536" s="193"/>
      <c r="E536" s="193"/>
      <c r="F536" s="193"/>
      <c r="G536" s="194"/>
      <c r="H536" s="195"/>
      <c r="I536" s="182"/>
      <c r="J536" s="182"/>
      <c r="K536" s="182"/>
      <c r="L536" s="182"/>
      <c r="M536" s="182"/>
      <c r="N536" s="182"/>
      <c r="O536" s="182"/>
      <c r="P536" s="182"/>
      <c r="Q536" s="182"/>
      <c r="R536" s="182"/>
      <c r="S536" s="182"/>
      <c r="T536" s="182"/>
      <c r="U536" s="182"/>
      <c r="V536" s="182"/>
      <c r="W536" s="182"/>
      <c r="X536" s="182"/>
      <c r="Y536" s="182"/>
    </row>
    <row r="537" spans="1:25" s="196" customFormat="1">
      <c r="A537" s="193"/>
      <c r="B537" s="193"/>
      <c r="C537" s="193"/>
      <c r="D537" s="193"/>
      <c r="E537" s="193"/>
      <c r="F537" s="193"/>
      <c r="G537" s="194"/>
      <c r="H537" s="195"/>
      <c r="I537" s="182"/>
      <c r="J537" s="182"/>
      <c r="K537" s="182"/>
      <c r="L537" s="182"/>
      <c r="M537" s="182"/>
      <c r="N537" s="182"/>
      <c r="O537" s="182"/>
      <c r="P537" s="182"/>
      <c r="Q537" s="182"/>
      <c r="R537" s="182"/>
      <c r="S537" s="182"/>
      <c r="T537" s="182"/>
      <c r="U537" s="182"/>
      <c r="V537" s="182"/>
      <c r="W537" s="182"/>
      <c r="X537" s="182"/>
      <c r="Y537" s="182"/>
    </row>
    <row r="538" spans="1:25" s="196" customFormat="1">
      <c r="A538" s="193"/>
      <c r="B538" s="193"/>
      <c r="C538" s="193"/>
      <c r="D538" s="193"/>
      <c r="E538" s="193"/>
      <c r="F538" s="193"/>
      <c r="G538" s="194"/>
      <c r="H538" s="195"/>
      <c r="I538" s="182"/>
      <c r="J538" s="182"/>
      <c r="K538" s="182"/>
      <c r="L538" s="182"/>
      <c r="M538" s="182"/>
      <c r="N538" s="182"/>
      <c r="O538" s="182"/>
      <c r="P538" s="182"/>
      <c r="Q538" s="182"/>
      <c r="R538" s="182"/>
      <c r="S538" s="182"/>
      <c r="T538" s="182"/>
      <c r="U538" s="182"/>
      <c r="V538" s="182"/>
      <c r="W538" s="182"/>
      <c r="X538" s="182"/>
      <c r="Y538" s="182"/>
    </row>
    <row r="539" spans="1:25" s="196" customFormat="1">
      <c r="A539" s="193"/>
      <c r="B539" s="193"/>
      <c r="C539" s="193"/>
      <c r="D539" s="193"/>
      <c r="E539" s="193"/>
      <c r="F539" s="193"/>
      <c r="G539" s="194"/>
      <c r="H539" s="195"/>
      <c r="I539" s="182"/>
      <c r="J539" s="182"/>
      <c r="K539" s="182"/>
      <c r="L539" s="182"/>
      <c r="M539" s="182"/>
      <c r="N539" s="182"/>
      <c r="O539" s="182"/>
      <c r="P539" s="182"/>
      <c r="Q539" s="182"/>
      <c r="R539" s="182"/>
      <c r="S539" s="182"/>
      <c r="T539" s="182"/>
      <c r="U539" s="182"/>
      <c r="V539" s="182"/>
      <c r="W539" s="182"/>
      <c r="X539" s="182"/>
      <c r="Y539" s="182"/>
    </row>
    <row r="540" spans="1:25" s="196" customFormat="1">
      <c r="A540" s="193"/>
      <c r="B540" s="193"/>
      <c r="C540" s="193"/>
      <c r="D540" s="193"/>
      <c r="E540" s="193"/>
      <c r="F540" s="193"/>
      <c r="G540" s="194"/>
      <c r="H540" s="195"/>
      <c r="I540" s="182"/>
      <c r="J540" s="182"/>
      <c r="K540" s="182"/>
      <c r="L540" s="182"/>
      <c r="M540" s="182"/>
      <c r="N540" s="182"/>
      <c r="O540" s="182"/>
      <c r="P540" s="182"/>
      <c r="Q540" s="182"/>
      <c r="R540" s="182"/>
      <c r="S540" s="182"/>
      <c r="T540" s="182"/>
      <c r="U540" s="182"/>
      <c r="V540" s="182"/>
      <c r="W540" s="182"/>
      <c r="X540" s="182"/>
      <c r="Y540" s="182"/>
    </row>
    <row r="541" spans="1:25" s="196" customFormat="1">
      <c r="A541" s="193"/>
      <c r="B541" s="193"/>
      <c r="C541" s="193"/>
      <c r="D541" s="193"/>
      <c r="E541" s="193"/>
      <c r="F541" s="193"/>
      <c r="G541" s="194"/>
      <c r="H541" s="195"/>
      <c r="I541" s="182"/>
      <c r="J541" s="182"/>
      <c r="K541" s="182"/>
      <c r="L541" s="182"/>
      <c r="M541" s="182"/>
      <c r="N541" s="182"/>
      <c r="O541" s="182"/>
      <c r="P541" s="182"/>
      <c r="Q541" s="182"/>
      <c r="R541" s="182"/>
      <c r="S541" s="182"/>
      <c r="T541" s="182"/>
      <c r="U541" s="182"/>
      <c r="V541" s="182"/>
      <c r="W541" s="182"/>
      <c r="X541" s="182"/>
      <c r="Y541" s="182"/>
    </row>
    <row r="542" spans="1:25" s="196" customFormat="1">
      <c r="A542" s="193"/>
      <c r="B542" s="193"/>
      <c r="C542" s="193"/>
      <c r="D542" s="193"/>
      <c r="E542" s="193"/>
      <c r="F542" s="193"/>
      <c r="G542" s="194"/>
      <c r="H542" s="195"/>
      <c r="I542" s="182"/>
      <c r="J542" s="182"/>
      <c r="K542" s="182"/>
      <c r="L542" s="182"/>
      <c r="M542" s="182"/>
      <c r="N542" s="182"/>
      <c r="O542" s="182"/>
      <c r="P542" s="182"/>
      <c r="Q542" s="182"/>
      <c r="R542" s="182"/>
      <c r="S542" s="182"/>
      <c r="T542" s="182"/>
      <c r="U542" s="182"/>
      <c r="V542" s="182"/>
      <c r="W542" s="182"/>
      <c r="X542" s="182"/>
      <c r="Y542" s="182"/>
    </row>
    <row r="543" spans="1:25" s="196" customFormat="1">
      <c r="A543" s="193"/>
      <c r="B543" s="193"/>
      <c r="C543" s="193"/>
      <c r="D543" s="193"/>
      <c r="E543" s="193"/>
      <c r="F543" s="193"/>
      <c r="G543" s="194"/>
      <c r="H543" s="195"/>
      <c r="I543" s="182"/>
      <c r="J543" s="182"/>
      <c r="K543" s="182"/>
      <c r="L543" s="182"/>
      <c r="M543" s="182"/>
      <c r="N543" s="182"/>
      <c r="O543" s="182"/>
      <c r="P543" s="182"/>
      <c r="Q543" s="182"/>
      <c r="R543" s="182"/>
      <c r="S543" s="182"/>
      <c r="T543" s="182"/>
      <c r="U543" s="182"/>
      <c r="V543" s="182"/>
      <c r="W543" s="182"/>
      <c r="X543" s="182"/>
      <c r="Y543" s="182"/>
    </row>
    <row r="544" spans="1:25" s="196" customFormat="1">
      <c r="A544" s="193"/>
      <c r="B544" s="193"/>
      <c r="C544" s="193"/>
      <c r="D544" s="193"/>
      <c r="E544" s="193"/>
      <c r="F544" s="193"/>
      <c r="G544" s="194"/>
      <c r="H544" s="195"/>
      <c r="I544" s="182"/>
      <c r="J544" s="182"/>
      <c r="K544" s="182"/>
      <c r="L544" s="182"/>
      <c r="M544" s="182"/>
      <c r="N544" s="182"/>
      <c r="O544" s="182"/>
      <c r="P544" s="182"/>
      <c r="Q544" s="182"/>
      <c r="R544" s="182"/>
      <c r="S544" s="182"/>
      <c r="T544" s="182"/>
      <c r="U544" s="182"/>
      <c r="V544" s="182"/>
      <c r="W544" s="182"/>
      <c r="X544" s="182"/>
      <c r="Y544" s="182"/>
    </row>
    <row r="545" spans="1:25" s="196" customFormat="1">
      <c r="A545" s="193"/>
      <c r="B545" s="193"/>
      <c r="C545" s="193"/>
      <c r="D545" s="193"/>
      <c r="E545" s="193"/>
      <c r="F545" s="193"/>
      <c r="G545" s="194"/>
      <c r="H545" s="195"/>
      <c r="I545" s="182"/>
      <c r="J545" s="182"/>
      <c r="K545" s="182"/>
      <c r="L545" s="182"/>
      <c r="M545" s="182"/>
      <c r="N545" s="182"/>
      <c r="O545" s="182"/>
      <c r="P545" s="182"/>
      <c r="Q545" s="182"/>
      <c r="R545" s="182"/>
      <c r="S545" s="182"/>
      <c r="T545" s="182"/>
      <c r="U545" s="182"/>
      <c r="V545" s="182"/>
      <c r="W545" s="182"/>
      <c r="X545" s="182"/>
      <c r="Y545" s="182"/>
    </row>
    <row r="546" spans="1:25" s="196" customFormat="1">
      <c r="A546" s="193"/>
      <c r="B546" s="193"/>
      <c r="C546" s="193"/>
      <c r="D546" s="193"/>
      <c r="E546" s="193"/>
      <c r="F546" s="193"/>
      <c r="G546" s="194"/>
      <c r="H546" s="195"/>
      <c r="I546" s="182"/>
      <c r="J546" s="182"/>
      <c r="K546" s="182"/>
      <c r="L546" s="182"/>
      <c r="M546" s="182"/>
      <c r="N546" s="182"/>
      <c r="O546" s="182"/>
      <c r="P546" s="182"/>
      <c r="Q546" s="182"/>
      <c r="R546" s="182"/>
      <c r="S546" s="182"/>
      <c r="T546" s="182"/>
      <c r="U546" s="182"/>
      <c r="V546" s="182"/>
      <c r="W546" s="182"/>
      <c r="X546" s="182"/>
      <c r="Y546" s="182"/>
    </row>
    <row r="547" spans="1:25" s="196" customFormat="1">
      <c r="A547" s="193"/>
      <c r="B547" s="193"/>
      <c r="C547" s="193"/>
      <c r="D547" s="193"/>
      <c r="E547" s="193"/>
      <c r="F547" s="193"/>
      <c r="G547" s="194"/>
      <c r="H547" s="195"/>
      <c r="I547" s="182"/>
      <c r="J547" s="182"/>
      <c r="K547" s="182"/>
      <c r="L547" s="182"/>
      <c r="M547" s="182"/>
      <c r="N547" s="182"/>
      <c r="O547" s="182"/>
      <c r="P547" s="182"/>
      <c r="Q547" s="182"/>
      <c r="R547" s="182"/>
      <c r="S547" s="182"/>
      <c r="T547" s="182"/>
      <c r="U547" s="182"/>
      <c r="V547" s="182"/>
      <c r="W547" s="182"/>
      <c r="X547" s="182"/>
      <c r="Y547" s="182"/>
    </row>
    <row r="548" spans="1:25" s="196" customFormat="1">
      <c r="A548" s="193"/>
      <c r="B548" s="193"/>
      <c r="C548" s="193"/>
      <c r="D548" s="193"/>
      <c r="E548" s="193"/>
      <c r="F548" s="193"/>
      <c r="G548" s="194"/>
      <c r="H548" s="195"/>
      <c r="I548" s="182"/>
      <c r="J548" s="182"/>
      <c r="K548" s="182"/>
      <c r="L548" s="182"/>
      <c r="M548" s="182"/>
      <c r="N548" s="182"/>
      <c r="O548" s="182"/>
      <c r="P548" s="182"/>
      <c r="Q548" s="182"/>
      <c r="R548" s="182"/>
      <c r="S548" s="182"/>
      <c r="T548" s="182"/>
      <c r="U548" s="182"/>
      <c r="V548" s="182"/>
      <c r="W548" s="182"/>
      <c r="X548" s="182"/>
      <c r="Y548" s="182"/>
    </row>
    <row r="549" spans="1:25" s="196" customFormat="1">
      <c r="A549" s="193"/>
      <c r="B549" s="193"/>
      <c r="C549" s="193"/>
      <c r="D549" s="193"/>
      <c r="E549" s="193"/>
      <c r="F549" s="193"/>
      <c r="G549" s="194"/>
      <c r="H549" s="195"/>
      <c r="I549" s="182"/>
      <c r="J549" s="182"/>
      <c r="K549" s="182"/>
      <c r="L549" s="182"/>
      <c r="M549" s="182"/>
      <c r="N549" s="182"/>
      <c r="O549" s="182"/>
      <c r="P549" s="182"/>
      <c r="Q549" s="182"/>
      <c r="R549" s="182"/>
      <c r="S549" s="182"/>
      <c r="T549" s="182"/>
      <c r="U549" s="182"/>
      <c r="V549" s="182"/>
      <c r="W549" s="182"/>
      <c r="X549" s="182"/>
      <c r="Y549" s="182"/>
    </row>
    <row r="550" spans="1:25" s="196" customFormat="1">
      <c r="A550" s="193"/>
      <c r="B550" s="193"/>
      <c r="C550" s="193"/>
      <c r="D550" s="193"/>
      <c r="E550" s="193"/>
      <c r="F550" s="193"/>
      <c r="G550" s="194"/>
      <c r="H550" s="195"/>
      <c r="I550" s="182"/>
      <c r="J550" s="182"/>
      <c r="K550" s="182"/>
      <c r="L550" s="182"/>
      <c r="M550" s="182"/>
      <c r="N550" s="182"/>
      <c r="O550" s="182"/>
      <c r="P550" s="182"/>
      <c r="Q550" s="182"/>
      <c r="R550" s="182"/>
      <c r="S550" s="182"/>
      <c r="T550" s="182"/>
      <c r="U550" s="182"/>
      <c r="V550" s="182"/>
      <c r="W550" s="182"/>
      <c r="X550" s="182"/>
      <c r="Y550" s="182"/>
    </row>
    <row r="551" spans="1:25" s="196" customFormat="1">
      <c r="A551" s="193"/>
      <c r="B551" s="193"/>
      <c r="C551" s="193"/>
      <c r="D551" s="193"/>
      <c r="E551" s="193"/>
      <c r="F551" s="193"/>
      <c r="G551" s="194"/>
      <c r="H551" s="195"/>
      <c r="I551" s="182"/>
      <c r="J551" s="182"/>
      <c r="K551" s="182"/>
      <c r="L551" s="182"/>
      <c r="M551" s="182"/>
      <c r="N551" s="182"/>
      <c r="O551" s="182"/>
      <c r="P551" s="182"/>
      <c r="Q551" s="182"/>
      <c r="R551" s="182"/>
      <c r="S551" s="182"/>
      <c r="T551" s="182"/>
      <c r="U551" s="182"/>
      <c r="V551" s="182"/>
      <c r="W551" s="182"/>
      <c r="X551" s="182"/>
      <c r="Y551" s="182"/>
    </row>
    <row r="552" spans="1:25" s="196" customFormat="1">
      <c r="A552" s="193"/>
      <c r="B552" s="193"/>
      <c r="C552" s="193"/>
      <c r="D552" s="193"/>
      <c r="E552" s="193"/>
      <c r="F552" s="193"/>
      <c r="G552" s="194"/>
      <c r="H552" s="195"/>
      <c r="I552" s="182"/>
      <c r="J552" s="182"/>
      <c r="K552" s="182"/>
      <c r="L552" s="182"/>
      <c r="M552" s="182"/>
      <c r="N552" s="182"/>
      <c r="O552" s="182"/>
      <c r="P552" s="182"/>
      <c r="Q552" s="182"/>
      <c r="R552" s="182"/>
      <c r="S552" s="182"/>
      <c r="T552" s="182"/>
      <c r="U552" s="182"/>
      <c r="V552" s="182"/>
      <c r="W552" s="182"/>
      <c r="X552" s="182"/>
      <c r="Y552" s="182"/>
    </row>
    <row r="553" spans="1:25" s="196" customFormat="1">
      <c r="A553" s="193"/>
      <c r="B553" s="193"/>
      <c r="C553" s="193"/>
      <c r="D553" s="193"/>
      <c r="E553" s="193"/>
      <c r="F553" s="193"/>
      <c r="G553" s="194"/>
      <c r="H553" s="195"/>
      <c r="I553" s="182"/>
      <c r="J553" s="182"/>
      <c r="K553" s="182"/>
      <c r="L553" s="182"/>
      <c r="M553" s="182"/>
      <c r="N553" s="182"/>
      <c r="O553" s="182"/>
      <c r="P553" s="182"/>
      <c r="Q553" s="182"/>
      <c r="R553" s="182"/>
      <c r="S553" s="182"/>
      <c r="T553" s="182"/>
      <c r="U553" s="182"/>
      <c r="V553" s="182"/>
      <c r="W553" s="182"/>
      <c r="X553" s="182"/>
      <c r="Y553" s="182"/>
    </row>
    <row r="554" spans="1:25" s="196" customFormat="1">
      <c r="A554" s="193"/>
      <c r="B554" s="193"/>
      <c r="C554" s="193"/>
      <c r="D554" s="193"/>
      <c r="E554" s="193"/>
      <c r="F554" s="193"/>
      <c r="G554" s="194"/>
      <c r="H554" s="195"/>
      <c r="I554" s="182"/>
      <c r="J554" s="182"/>
      <c r="K554" s="182"/>
      <c r="L554" s="182"/>
      <c r="M554" s="182"/>
      <c r="N554" s="182"/>
      <c r="O554" s="182"/>
      <c r="P554" s="182"/>
      <c r="Q554" s="182"/>
      <c r="R554" s="182"/>
      <c r="S554" s="182"/>
      <c r="T554" s="182"/>
      <c r="U554" s="182"/>
      <c r="V554" s="182"/>
      <c r="W554" s="182"/>
      <c r="X554" s="182"/>
      <c r="Y554" s="182"/>
    </row>
    <row r="555" spans="1:25" s="196" customFormat="1">
      <c r="A555" s="193"/>
      <c r="B555" s="193"/>
      <c r="C555" s="193"/>
      <c r="D555" s="193"/>
      <c r="E555" s="193"/>
      <c r="F555" s="193"/>
      <c r="G555" s="194"/>
      <c r="H555" s="195"/>
      <c r="I555" s="182"/>
      <c r="J555" s="182"/>
      <c r="K555" s="182"/>
      <c r="L555" s="182"/>
      <c r="M555" s="182"/>
      <c r="N555" s="182"/>
      <c r="O555" s="182"/>
      <c r="P555" s="182"/>
      <c r="Q555" s="182"/>
      <c r="R555" s="182"/>
      <c r="S555" s="182"/>
      <c r="T555" s="182"/>
      <c r="U555" s="182"/>
      <c r="V555" s="182"/>
      <c r="W555" s="182"/>
      <c r="X555" s="182"/>
      <c r="Y555" s="182"/>
    </row>
    <row r="556" spans="1:25" s="196" customFormat="1">
      <c r="A556" s="193"/>
      <c r="B556" s="193"/>
      <c r="C556" s="193"/>
      <c r="D556" s="193"/>
      <c r="E556" s="193"/>
      <c r="F556" s="193"/>
      <c r="G556" s="194"/>
      <c r="H556" s="195"/>
      <c r="I556" s="182"/>
      <c r="J556" s="182"/>
      <c r="K556" s="182"/>
      <c r="L556" s="182"/>
      <c r="M556" s="182"/>
      <c r="N556" s="182"/>
      <c r="O556" s="182"/>
      <c r="P556" s="182"/>
      <c r="Q556" s="182"/>
      <c r="R556" s="182"/>
      <c r="S556" s="182"/>
      <c r="T556" s="182"/>
      <c r="U556" s="182"/>
      <c r="V556" s="182"/>
      <c r="W556" s="182"/>
      <c r="X556" s="182"/>
      <c r="Y556" s="182"/>
    </row>
    <row r="557" spans="1:25" s="196" customFormat="1">
      <c r="A557" s="193"/>
      <c r="B557" s="193"/>
      <c r="C557" s="193"/>
      <c r="D557" s="193"/>
      <c r="E557" s="193"/>
      <c r="F557" s="193"/>
      <c r="G557" s="194"/>
      <c r="H557" s="195"/>
      <c r="I557" s="182"/>
      <c r="J557" s="182"/>
      <c r="K557" s="182"/>
      <c r="L557" s="182"/>
      <c r="M557" s="182"/>
      <c r="N557" s="182"/>
      <c r="O557" s="182"/>
      <c r="P557" s="182"/>
      <c r="Q557" s="182"/>
      <c r="R557" s="182"/>
      <c r="S557" s="182"/>
      <c r="T557" s="182"/>
      <c r="U557" s="182"/>
      <c r="V557" s="182"/>
      <c r="W557" s="182"/>
      <c r="X557" s="182"/>
      <c r="Y557" s="182"/>
    </row>
    <row r="558" spans="1:25" s="196" customFormat="1">
      <c r="A558" s="193"/>
      <c r="B558" s="193"/>
      <c r="C558" s="193"/>
      <c r="D558" s="193"/>
      <c r="E558" s="193"/>
      <c r="F558" s="193"/>
      <c r="G558" s="194"/>
      <c r="H558" s="195"/>
      <c r="I558" s="182"/>
      <c r="J558" s="182"/>
      <c r="K558" s="182"/>
      <c r="L558" s="182"/>
      <c r="M558" s="182"/>
      <c r="N558" s="182"/>
      <c r="O558" s="182"/>
      <c r="P558" s="182"/>
      <c r="Q558" s="182"/>
      <c r="R558" s="182"/>
      <c r="S558" s="182"/>
      <c r="T558" s="182"/>
      <c r="U558" s="182"/>
      <c r="V558" s="182"/>
      <c r="W558" s="182"/>
      <c r="X558" s="182"/>
      <c r="Y558" s="182"/>
    </row>
    <row r="559" spans="1:25" s="196" customFormat="1">
      <c r="A559" s="193"/>
      <c r="B559" s="193"/>
      <c r="C559" s="193"/>
      <c r="D559" s="193"/>
      <c r="E559" s="193"/>
      <c r="F559" s="193"/>
      <c r="G559" s="194"/>
      <c r="H559" s="195"/>
      <c r="I559" s="182"/>
      <c r="J559" s="182"/>
      <c r="K559" s="182"/>
      <c r="L559" s="182"/>
      <c r="M559" s="182"/>
      <c r="N559" s="182"/>
      <c r="O559" s="182"/>
      <c r="P559" s="182"/>
      <c r="Q559" s="182"/>
      <c r="R559" s="182"/>
      <c r="S559" s="182"/>
      <c r="T559" s="182"/>
      <c r="U559" s="182"/>
      <c r="V559" s="182"/>
      <c r="W559" s="182"/>
      <c r="X559" s="182"/>
      <c r="Y559" s="182"/>
    </row>
    <row r="560" spans="1:25" s="196" customFormat="1">
      <c r="A560" s="193"/>
      <c r="B560" s="193"/>
      <c r="C560" s="193"/>
      <c r="D560" s="193"/>
      <c r="E560" s="193"/>
      <c r="F560" s="193"/>
      <c r="G560" s="194"/>
      <c r="H560" s="195"/>
      <c r="I560" s="182"/>
      <c r="J560" s="182"/>
      <c r="K560" s="182"/>
      <c r="L560" s="182"/>
      <c r="M560" s="182"/>
      <c r="N560" s="182"/>
      <c r="O560" s="182"/>
      <c r="P560" s="182"/>
      <c r="Q560" s="182"/>
      <c r="R560" s="182"/>
      <c r="S560" s="182"/>
      <c r="T560" s="182"/>
      <c r="U560" s="182"/>
      <c r="V560" s="182"/>
      <c r="W560" s="182"/>
      <c r="X560" s="182"/>
      <c r="Y560" s="182"/>
    </row>
    <row r="561" spans="1:25" s="196" customFormat="1">
      <c r="A561" s="193"/>
      <c r="B561" s="193"/>
      <c r="C561" s="193"/>
      <c r="D561" s="193"/>
      <c r="E561" s="193"/>
      <c r="F561" s="193"/>
      <c r="G561" s="194"/>
      <c r="H561" s="195"/>
      <c r="I561" s="182"/>
      <c r="J561" s="182"/>
      <c r="K561" s="182"/>
      <c r="L561" s="182"/>
      <c r="M561" s="182"/>
      <c r="N561" s="182"/>
      <c r="O561" s="182"/>
      <c r="P561" s="182"/>
      <c r="Q561" s="182"/>
      <c r="R561" s="182"/>
      <c r="S561" s="182"/>
      <c r="T561" s="182"/>
      <c r="U561" s="182"/>
      <c r="V561" s="182"/>
      <c r="W561" s="182"/>
      <c r="X561" s="182"/>
      <c r="Y561" s="182"/>
    </row>
    <row r="562" spans="1:25" s="196" customFormat="1">
      <c r="A562" s="193"/>
      <c r="B562" s="193"/>
      <c r="C562" s="193"/>
      <c r="D562" s="193"/>
      <c r="E562" s="193"/>
      <c r="F562" s="193"/>
      <c r="G562" s="194"/>
      <c r="H562" s="195"/>
      <c r="I562" s="182"/>
      <c r="J562" s="182"/>
      <c r="K562" s="182"/>
      <c r="L562" s="182"/>
      <c r="M562" s="182"/>
      <c r="N562" s="182"/>
      <c r="O562" s="182"/>
      <c r="P562" s="182"/>
      <c r="Q562" s="182"/>
      <c r="R562" s="182"/>
      <c r="S562" s="182"/>
      <c r="T562" s="182"/>
      <c r="U562" s="182"/>
      <c r="V562" s="182"/>
      <c r="W562" s="182"/>
      <c r="X562" s="182"/>
      <c r="Y562" s="182"/>
    </row>
    <row r="563" spans="1:25" s="196" customFormat="1">
      <c r="A563" s="193"/>
      <c r="B563" s="193"/>
      <c r="C563" s="193"/>
      <c r="D563" s="193"/>
      <c r="E563" s="193"/>
      <c r="F563" s="193"/>
      <c r="G563" s="194"/>
      <c r="H563" s="195"/>
      <c r="I563" s="182"/>
      <c r="J563" s="182"/>
      <c r="K563" s="182"/>
      <c r="L563" s="182"/>
      <c r="M563" s="182"/>
      <c r="N563" s="182"/>
      <c r="O563" s="182"/>
      <c r="P563" s="182"/>
      <c r="Q563" s="182"/>
      <c r="R563" s="182"/>
      <c r="S563" s="182"/>
      <c r="T563" s="182"/>
      <c r="U563" s="182"/>
      <c r="V563" s="182"/>
      <c r="W563" s="182"/>
      <c r="X563" s="182"/>
      <c r="Y563" s="182"/>
    </row>
    <row r="564" spans="1:25" s="196" customFormat="1">
      <c r="A564" s="193"/>
      <c r="B564" s="193"/>
      <c r="C564" s="193"/>
      <c r="D564" s="193"/>
      <c r="E564" s="193"/>
      <c r="F564" s="193"/>
      <c r="G564" s="194"/>
      <c r="H564" s="195"/>
      <c r="I564" s="182"/>
      <c r="J564" s="182"/>
      <c r="K564" s="182"/>
      <c r="L564" s="182"/>
      <c r="M564" s="182"/>
      <c r="N564" s="182"/>
      <c r="O564" s="182"/>
      <c r="P564" s="182"/>
      <c r="Q564" s="182"/>
      <c r="R564" s="182"/>
      <c r="S564" s="182"/>
      <c r="T564" s="182"/>
      <c r="U564" s="182"/>
      <c r="V564" s="182"/>
      <c r="W564" s="182"/>
      <c r="X564" s="182"/>
      <c r="Y564" s="182"/>
    </row>
    <row r="565" spans="1:25" s="196" customFormat="1">
      <c r="A565" s="193"/>
      <c r="B565" s="193"/>
      <c r="C565" s="193"/>
      <c r="D565" s="193"/>
      <c r="E565" s="193"/>
      <c r="F565" s="193"/>
      <c r="G565" s="194"/>
      <c r="H565" s="195"/>
      <c r="I565" s="182"/>
      <c r="J565" s="182"/>
      <c r="K565" s="182"/>
      <c r="L565" s="182"/>
      <c r="M565" s="182"/>
      <c r="N565" s="182"/>
      <c r="O565" s="182"/>
      <c r="P565" s="182"/>
      <c r="Q565" s="182"/>
      <c r="R565" s="182"/>
      <c r="S565" s="182"/>
      <c r="T565" s="182"/>
      <c r="U565" s="182"/>
      <c r="V565" s="182"/>
      <c r="W565" s="182"/>
      <c r="X565" s="182"/>
      <c r="Y565" s="182"/>
    </row>
    <row r="566" spans="1:25" s="196" customFormat="1">
      <c r="A566" s="193"/>
      <c r="B566" s="193"/>
      <c r="C566" s="193"/>
      <c r="D566" s="193"/>
      <c r="E566" s="193"/>
      <c r="F566" s="193"/>
      <c r="G566" s="194"/>
      <c r="H566" s="195"/>
      <c r="I566" s="182"/>
      <c r="J566" s="182"/>
      <c r="K566" s="182"/>
      <c r="L566" s="182"/>
      <c r="M566" s="182"/>
      <c r="N566" s="182"/>
      <c r="O566" s="182"/>
      <c r="P566" s="182"/>
      <c r="Q566" s="182"/>
      <c r="R566" s="182"/>
      <c r="S566" s="182"/>
      <c r="T566" s="182"/>
      <c r="U566" s="182"/>
      <c r="V566" s="182"/>
      <c r="W566" s="182"/>
      <c r="X566" s="182"/>
      <c r="Y566" s="182"/>
    </row>
  </sheetData>
  <sheetProtection algorithmName="SHA-512" hashValue="zgSWde5S0rl8bl+Y/JlBYKAbVBlORdeIVMCqRxg6HUsonBiVi7tABEzlFGHSvhQV6C+8KQXB/4DWNmK+7bsvcA==" saltValue="tPo3irwDHRDKtWbioc91Dg==" spinCount="100000" sheet="1" sort="0" autoFilter="0"/>
  <autoFilter ref="A1:Y397"/>
  <phoneticPr fontId="3" type="noConversion"/>
  <conditionalFormatting sqref="A398:A1048576 A1">
    <cfRule type="duplicateValues" dxfId="4" priority="2"/>
  </conditionalFormatting>
  <conditionalFormatting sqref="A2:A397">
    <cfRule type="duplicateValues" dxfId="0" priority="121"/>
  </conditionalFormatting>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Header>&amp;R&amp;D</oddHeader>
    <oddFooter>&amp;RPage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46"/>
  <sheetViews>
    <sheetView topLeftCell="B1" workbookViewId="0">
      <selection activeCell="C6" sqref="C6"/>
    </sheetView>
  </sheetViews>
  <sheetFormatPr defaultRowHeight="12.5"/>
  <cols>
    <col min="1" max="1" width="16" style="183" bestFit="1" customWidth="1"/>
    <col min="2" max="2" width="16.453125" style="183" bestFit="1" customWidth="1"/>
    <col min="3" max="3" width="54" style="183" bestFit="1" customWidth="1"/>
    <col min="4" max="4" width="7.90625" style="183" bestFit="1" customWidth="1"/>
    <col min="5" max="5" width="11.7265625" style="183" bestFit="1" customWidth="1"/>
    <col min="6" max="6" width="54" style="183" bestFit="1" customWidth="1"/>
    <col min="7" max="16384" width="8.7265625" style="183"/>
  </cols>
  <sheetData>
    <row r="1" spans="1:26" ht="13.5">
      <c r="A1" s="179" t="s">
        <v>1928</v>
      </c>
      <c r="B1" s="179" t="s">
        <v>1929</v>
      </c>
      <c r="C1" s="179" t="s">
        <v>1930</v>
      </c>
      <c r="D1" s="179" t="s">
        <v>1931</v>
      </c>
      <c r="E1" s="179" t="s">
        <v>157</v>
      </c>
      <c r="F1" s="179" t="s">
        <v>1932</v>
      </c>
      <c r="G1" s="180" t="s">
        <v>1933</v>
      </c>
      <c r="H1" s="181" t="s">
        <v>158</v>
      </c>
      <c r="I1" s="182"/>
      <c r="J1" s="182"/>
      <c r="K1" s="182"/>
      <c r="L1" s="182"/>
      <c r="M1" s="182"/>
      <c r="N1" s="182"/>
      <c r="O1" s="182"/>
      <c r="P1" s="182"/>
      <c r="Q1" s="182"/>
      <c r="R1" s="182"/>
      <c r="S1" s="182"/>
      <c r="T1" s="182"/>
      <c r="U1" s="182"/>
      <c r="V1" s="182"/>
      <c r="W1" s="182"/>
      <c r="X1" s="182"/>
      <c r="Y1" s="182"/>
      <c r="Z1" s="182"/>
    </row>
    <row r="2" spans="1:26" ht="14.5">
      <c r="A2" s="183" t="s">
        <v>416</v>
      </c>
      <c r="B2" s="183" t="s">
        <v>27</v>
      </c>
      <c r="C2" s="183" t="s">
        <v>1059</v>
      </c>
      <c r="D2" s="197"/>
      <c r="E2" s="187" t="str">
        <f t="shared" ref="E2:E65" si="0">+B2&amp;C2&amp;D2</f>
        <v>AS001White</v>
      </c>
      <c r="F2" s="183" t="s">
        <v>791</v>
      </c>
      <c r="G2" s="183">
        <f>VLOOKUP(A2,'[2]Export_7-8-2021(1)'!$B:$F,5,FALSE)</f>
        <v>120</v>
      </c>
      <c r="H2" s="183">
        <f>VLOOKUP(A2,'[2]Export_7-8-2021(1)'!$B:$H,7,FALSE)</f>
        <v>133</v>
      </c>
    </row>
    <row r="3" spans="1:26" ht="14.5">
      <c r="A3" s="183" t="s">
        <v>366</v>
      </c>
      <c r="B3" s="183" t="s">
        <v>28</v>
      </c>
      <c r="C3" s="183" t="s">
        <v>1059</v>
      </c>
      <c r="D3" s="197"/>
      <c r="E3" s="187" t="str">
        <f t="shared" si="0"/>
        <v>AS002White</v>
      </c>
      <c r="F3" s="183" t="s">
        <v>742</v>
      </c>
      <c r="G3" s="183">
        <f>VLOOKUP(A3,'[2]Export_7-8-2021(1)'!$B:$F,5,FALSE)</f>
        <v>235</v>
      </c>
      <c r="H3" s="183">
        <f>VLOOKUP(A3,'[2]Export_7-8-2021(1)'!$B:$H,7,FALSE)</f>
        <v>261</v>
      </c>
    </row>
    <row r="4" spans="1:26" ht="14.5">
      <c r="A4" s="183" t="s">
        <v>323</v>
      </c>
      <c r="B4" s="183" t="s">
        <v>25</v>
      </c>
      <c r="C4" s="183" t="s">
        <v>1047</v>
      </c>
      <c r="D4" s="197"/>
      <c r="E4" s="187" t="str">
        <f t="shared" si="0"/>
        <v>AS003Gray</v>
      </c>
      <c r="F4" s="183" t="s">
        <v>701</v>
      </c>
      <c r="G4" s="183">
        <f>VLOOKUP(A4,'[2]Export_7-8-2021(1)'!$B:$F,5,FALSE)</f>
        <v>430</v>
      </c>
      <c r="H4" s="183">
        <f>VLOOKUP(A4,'[2]Export_7-8-2021(1)'!$B:$H,7,FALSE)</f>
        <v>478</v>
      </c>
    </row>
    <row r="5" spans="1:26" ht="14.5">
      <c r="A5" s="183" t="s">
        <v>324</v>
      </c>
      <c r="B5" s="183" t="s">
        <v>25</v>
      </c>
      <c r="C5" s="183" t="s">
        <v>1066</v>
      </c>
      <c r="D5" s="197"/>
      <c r="E5" s="187" t="str">
        <f t="shared" si="0"/>
        <v>AS003Wine Red</v>
      </c>
      <c r="F5" s="183" t="s">
        <v>702</v>
      </c>
      <c r="G5" s="183">
        <f>VLOOKUP(A5,'[2]Export_7-8-2021(1)'!$B:$F,5,FALSE)</f>
        <v>430</v>
      </c>
      <c r="H5" s="183">
        <f>VLOOKUP(A5,'[2]Export_7-8-2021(1)'!$B:$H,7,FALSE)</f>
        <v>478</v>
      </c>
    </row>
    <row r="6" spans="1:26" ht="14.5">
      <c r="A6" s="183" t="s">
        <v>325</v>
      </c>
      <c r="B6" s="183" t="s">
        <v>25</v>
      </c>
      <c r="C6" s="183" t="s">
        <v>1050</v>
      </c>
      <c r="D6" s="197"/>
      <c r="E6" s="187" t="str">
        <f t="shared" si="0"/>
        <v>AS003Black</v>
      </c>
      <c r="F6" s="183" t="s">
        <v>703</v>
      </c>
      <c r="G6" s="183">
        <f>VLOOKUP(A6,'[2]Export_7-8-2021(1)'!$B:$F,5,FALSE)</f>
        <v>430</v>
      </c>
      <c r="H6" s="183">
        <f>VLOOKUP(A6,'[2]Export_7-8-2021(1)'!$B:$H,7,FALSE)</f>
        <v>478</v>
      </c>
    </row>
    <row r="7" spans="1:26" ht="14.5">
      <c r="A7" s="183" t="s">
        <v>326</v>
      </c>
      <c r="B7" s="183" t="s">
        <v>25</v>
      </c>
      <c r="C7" s="183" t="s">
        <v>1070</v>
      </c>
      <c r="D7" s="197"/>
      <c r="E7" s="187" t="str">
        <f t="shared" si="0"/>
        <v>AS003Royal Blue</v>
      </c>
      <c r="F7" s="183" t="s">
        <v>704</v>
      </c>
      <c r="G7" s="183">
        <f>VLOOKUP(A7,'[2]Export_7-8-2021(1)'!$B:$F,5,FALSE)</f>
        <v>430</v>
      </c>
      <c r="H7" s="183">
        <f>VLOOKUP(A7,'[2]Export_7-8-2021(1)'!$B:$H,7,FALSE)</f>
        <v>478</v>
      </c>
    </row>
    <row r="8" spans="1:26" ht="14.5">
      <c r="A8" s="183" t="s">
        <v>327</v>
      </c>
      <c r="B8" s="183" t="s">
        <v>25</v>
      </c>
      <c r="C8" s="183" t="s">
        <v>1061</v>
      </c>
      <c r="D8" s="197"/>
      <c r="E8" s="187" t="str">
        <f t="shared" si="0"/>
        <v>AS003Red</v>
      </c>
      <c r="F8" s="183" t="s">
        <v>705</v>
      </c>
      <c r="G8" s="183">
        <f>VLOOKUP(A8,'[2]Export_7-8-2021(1)'!$B:$F,5,FALSE)</f>
        <v>430</v>
      </c>
      <c r="H8" s="183">
        <f>VLOOKUP(A8,'[2]Export_7-8-2021(1)'!$B:$H,7,FALSE)</f>
        <v>478</v>
      </c>
    </row>
    <row r="9" spans="1:26" ht="14.5">
      <c r="A9" s="183" t="s">
        <v>328</v>
      </c>
      <c r="B9" s="183" t="s">
        <v>25</v>
      </c>
      <c r="C9" s="183" t="s">
        <v>1073</v>
      </c>
      <c r="D9" s="197"/>
      <c r="E9" s="187" t="str">
        <f t="shared" si="0"/>
        <v>AS003Turquoise</v>
      </c>
      <c r="F9" s="183" t="s">
        <v>706</v>
      </c>
      <c r="G9" s="183">
        <f>VLOOKUP(A9,'[2]Export_7-8-2021(1)'!$B:$F,5,FALSE)</f>
        <v>430</v>
      </c>
      <c r="H9" s="183">
        <f>VLOOKUP(A9,'[2]Export_7-8-2021(1)'!$B:$H,7,FALSE)</f>
        <v>478</v>
      </c>
    </row>
    <row r="10" spans="1:26" ht="14.5">
      <c r="A10" s="183" t="s">
        <v>329</v>
      </c>
      <c r="B10" s="183" t="s">
        <v>26</v>
      </c>
      <c r="C10" s="183" t="s">
        <v>1063</v>
      </c>
      <c r="D10" s="197"/>
      <c r="E10" s="187" t="str">
        <f t="shared" si="0"/>
        <v>AS004Gray x White</v>
      </c>
      <c r="F10" s="183" t="s">
        <v>707</v>
      </c>
      <c r="G10" s="183">
        <f>VLOOKUP(A10,'[2]Export_7-8-2021(1)'!$B:$F,5,FALSE)</f>
        <v>430</v>
      </c>
      <c r="H10" s="183">
        <f>VLOOKUP(A10,'[2]Export_7-8-2021(1)'!$B:$H,7,FALSE)</f>
        <v>478</v>
      </c>
    </row>
    <row r="11" spans="1:26" ht="14.5">
      <c r="A11" s="183" t="s">
        <v>330</v>
      </c>
      <c r="B11" s="183" t="s">
        <v>26</v>
      </c>
      <c r="C11" s="183" t="s">
        <v>1067</v>
      </c>
      <c r="D11" s="197"/>
      <c r="E11" s="187" t="str">
        <f t="shared" si="0"/>
        <v>AS004Wine Red X White</v>
      </c>
      <c r="F11" s="183" t="s">
        <v>708</v>
      </c>
      <c r="G11" s="183">
        <f>VLOOKUP(A11,'[2]Export_7-8-2021(1)'!$B:$F,5,FALSE)</f>
        <v>430</v>
      </c>
      <c r="H11" s="183">
        <f>VLOOKUP(A11,'[2]Export_7-8-2021(1)'!$B:$H,7,FALSE)</f>
        <v>478</v>
      </c>
    </row>
    <row r="12" spans="1:26" ht="14.5">
      <c r="A12" s="183" t="s">
        <v>331</v>
      </c>
      <c r="B12" s="183" t="s">
        <v>26</v>
      </c>
      <c r="C12" s="183" t="s">
        <v>1064</v>
      </c>
      <c r="D12" s="197"/>
      <c r="E12" s="187" t="str">
        <f t="shared" si="0"/>
        <v>AS004Black x White</v>
      </c>
      <c r="F12" s="183" t="s">
        <v>709</v>
      </c>
      <c r="G12" s="183">
        <f>VLOOKUP(A12,'[2]Export_7-8-2021(1)'!$B:$F,5,FALSE)</f>
        <v>430</v>
      </c>
      <c r="H12" s="183">
        <f>VLOOKUP(A12,'[2]Export_7-8-2021(1)'!$B:$H,7,FALSE)</f>
        <v>478</v>
      </c>
    </row>
    <row r="13" spans="1:26" ht="14.5">
      <c r="A13" s="183" t="s">
        <v>332</v>
      </c>
      <c r="B13" s="183" t="s">
        <v>26</v>
      </c>
      <c r="C13" s="183" t="s">
        <v>1071</v>
      </c>
      <c r="D13" s="197"/>
      <c r="E13" s="187" t="str">
        <f t="shared" si="0"/>
        <v>AS004Royal Blue X White</v>
      </c>
      <c r="F13" s="183" t="s">
        <v>710</v>
      </c>
      <c r="G13" s="183">
        <f>VLOOKUP(A13,'[2]Export_7-8-2021(1)'!$B:$F,5,FALSE)</f>
        <v>430</v>
      </c>
      <c r="H13" s="183">
        <f>VLOOKUP(A13,'[2]Export_7-8-2021(1)'!$B:$H,7,FALSE)</f>
        <v>478</v>
      </c>
    </row>
    <row r="14" spans="1:26" ht="14.5">
      <c r="A14" s="183" t="s">
        <v>333</v>
      </c>
      <c r="B14" s="183" t="s">
        <v>26</v>
      </c>
      <c r="C14" s="183" t="s">
        <v>1065</v>
      </c>
      <c r="D14" s="197"/>
      <c r="E14" s="187" t="str">
        <f t="shared" si="0"/>
        <v>AS004Red x White</v>
      </c>
      <c r="F14" s="183" t="s">
        <v>711</v>
      </c>
      <c r="G14" s="183">
        <f>VLOOKUP(A14,'[2]Export_7-8-2021(1)'!$B:$F,5,FALSE)</f>
        <v>430</v>
      </c>
      <c r="H14" s="183">
        <f>VLOOKUP(A14,'[2]Export_7-8-2021(1)'!$B:$H,7,FALSE)</f>
        <v>478</v>
      </c>
    </row>
    <row r="15" spans="1:26" ht="14.5">
      <c r="A15" s="183" t="s">
        <v>334</v>
      </c>
      <c r="B15" s="183" t="s">
        <v>26</v>
      </c>
      <c r="C15" s="183" t="s">
        <v>1074</v>
      </c>
      <c r="D15" s="197"/>
      <c r="E15" s="187" t="str">
        <f t="shared" si="0"/>
        <v>AS004Turquoise x White</v>
      </c>
      <c r="F15" s="183" t="s">
        <v>712</v>
      </c>
      <c r="G15" s="183">
        <f>VLOOKUP(A15,'[2]Export_7-8-2021(1)'!$B:$F,5,FALSE)</f>
        <v>430</v>
      </c>
      <c r="H15" s="183">
        <f>VLOOKUP(A15,'[2]Export_7-8-2021(1)'!$B:$H,7,FALSE)</f>
        <v>478</v>
      </c>
    </row>
    <row r="16" spans="1:26" ht="14.5">
      <c r="A16" s="183" t="s">
        <v>298</v>
      </c>
      <c r="B16" s="183" t="s">
        <v>29</v>
      </c>
      <c r="C16" s="183" t="s">
        <v>1050</v>
      </c>
      <c r="D16" s="197"/>
      <c r="E16" s="187" t="str">
        <f t="shared" si="0"/>
        <v>AS005Black</v>
      </c>
      <c r="F16" s="183" t="s">
        <v>684</v>
      </c>
      <c r="G16" s="183">
        <f>VLOOKUP(A16,'[2]Export_7-8-2021(1)'!$B:$F,5,FALSE)</f>
        <v>790</v>
      </c>
      <c r="H16" s="183">
        <f>VLOOKUP(A16,'[2]Export_7-8-2021(1)'!$B:$H,7,FALSE)</f>
        <v>878</v>
      </c>
    </row>
    <row r="17" spans="1:8" ht="14.5">
      <c r="A17" s="183" t="s">
        <v>299</v>
      </c>
      <c r="B17" s="183" t="s">
        <v>29</v>
      </c>
      <c r="C17" s="183" t="s">
        <v>1075</v>
      </c>
      <c r="D17" s="197"/>
      <c r="E17" s="187" t="str">
        <f t="shared" si="0"/>
        <v>AS005Lavender</v>
      </c>
      <c r="F17" s="183" t="s">
        <v>685</v>
      </c>
      <c r="G17" s="183">
        <f>VLOOKUP(A17,'[2]Export_7-8-2021(1)'!$B:$F,5,FALSE)</f>
        <v>790</v>
      </c>
      <c r="H17" s="183">
        <f>VLOOKUP(A17,'[2]Export_7-8-2021(1)'!$B:$H,7,FALSE)</f>
        <v>878</v>
      </c>
    </row>
    <row r="18" spans="1:8" ht="14.5">
      <c r="A18" s="183" t="s">
        <v>300</v>
      </c>
      <c r="B18" s="183" t="s">
        <v>29</v>
      </c>
      <c r="C18" s="183" t="s">
        <v>1061</v>
      </c>
      <c r="D18" s="197"/>
      <c r="E18" s="187" t="str">
        <f t="shared" si="0"/>
        <v>AS005Red</v>
      </c>
      <c r="F18" s="183" t="s">
        <v>686</v>
      </c>
      <c r="G18" s="183">
        <f>VLOOKUP(A18,'[2]Export_7-8-2021(1)'!$B:$F,5,FALSE)</f>
        <v>790</v>
      </c>
      <c r="H18" s="183">
        <f>VLOOKUP(A18,'[2]Export_7-8-2021(1)'!$B:$H,7,FALSE)</f>
        <v>878</v>
      </c>
    </row>
    <row r="19" spans="1:8" ht="14.5">
      <c r="A19" s="183" t="s">
        <v>395</v>
      </c>
      <c r="B19" s="183" t="s">
        <v>30</v>
      </c>
      <c r="C19" s="183" t="s">
        <v>1053</v>
      </c>
      <c r="D19" s="197"/>
      <c r="E19" s="187" t="str">
        <f t="shared" si="0"/>
        <v>AS010Wine</v>
      </c>
      <c r="F19" s="183" t="s">
        <v>771</v>
      </c>
      <c r="G19" s="183">
        <f>VLOOKUP(A19,'[2]Export_7-8-2021(1)'!$B:$F,5,FALSE)</f>
        <v>160</v>
      </c>
      <c r="H19" s="183">
        <f>VLOOKUP(A19,'[2]Export_7-8-2021(1)'!$B:$H,7,FALSE)</f>
        <v>178</v>
      </c>
    </row>
    <row r="20" spans="1:8" ht="14.5">
      <c r="A20" s="183" t="s">
        <v>396</v>
      </c>
      <c r="B20" s="183" t="s">
        <v>30</v>
      </c>
      <c r="C20" s="183" t="s">
        <v>1050</v>
      </c>
      <c r="D20" s="197"/>
      <c r="E20" s="187" t="str">
        <f t="shared" si="0"/>
        <v>AS010Black</v>
      </c>
      <c r="F20" s="183" t="s">
        <v>772</v>
      </c>
      <c r="G20" s="183">
        <f>VLOOKUP(A20,'[2]Export_7-8-2021(1)'!$B:$F,5,FALSE)</f>
        <v>160</v>
      </c>
      <c r="H20" s="183">
        <f>VLOOKUP(A20,'[2]Export_7-8-2021(1)'!$B:$H,7,FALSE)</f>
        <v>178</v>
      </c>
    </row>
    <row r="21" spans="1:8" ht="14.5">
      <c r="A21" s="183" t="s">
        <v>405</v>
      </c>
      <c r="B21" s="183" t="s">
        <v>31</v>
      </c>
      <c r="C21" s="183" t="s">
        <v>1050</v>
      </c>
      <c r="D21" s="197"/>
      <c r="E21" s="187" t="str">
        <f t="shared" si="0"/>
        <v>AS011Black</v>
      </c>
      <c r="F21" s="183" t="s">
        <v>781</v>
      </c>
      <c r="G21" s="183">
        <f>VLOOKUP(A21,'[2]Export_7-8-2021(1)'!$B:$F,5,FALSE)</f>
        <v>155</v>
      </c>
      <c r="H21" s="183">
        <f>VLOOKUP(A21,'[2]Export_7-8-2021(1)'!$B:$H,7,FALSE)</f>
        <v>172</v>
      </c>
    </row>
    <row r="22" spans="1:8" ht="14.5">
      <c r="A22" s="183" t="s">
        <v>356</v>
      </c>
      <c r="B22" s="183" t="s">
        <v>32</v>
      </c>
      <c r="C22" s="183" t="s">
        <v>1059</v>
      </c>
      <c r="D22" s="197"/>
      <c r="E22" s="187" t="str">
        <f t="shared" si="0"/>
        <v>AS012White</v>
      </c>
      <c r="F22" s="183" t="s">
        <v>732</v>
      </c>
      <c r="G22" s="183">
        <f>VLOOKUP(A22,'[2]Export_7-8-2021(1)'!$B:$F,5,FALSE)</f>
        <v>270</v>
      </c>
      <c r="H22" s="183">
        <f>VLOOKUP(A22,'[2]Export_7-8-2021(1)'!$B:$H,7,FALSE)</f>
        <v>300</v>
      </c>
    </row>
    <row r="23" spans="1:8" ht="14.5">
      <c r="A23" s="183" t="s">
        <v>357</v>
      </c>
      <c r="B23" s="183" t="s">
        <v>32</v>
      </c>
      <c r="C23" s="183" t="s">
        <v>1049</v>
      </c>
      <c r="D23" s="197"/>
      <c r="E23" s="187" t="str">
        <f t="shared" si="0"/>
        <v>AS012Pink</v>
      </c>
      <c r="F23" s="183" t="s">
        <v>733</v>
      </c>
      <c r="G23" s="183">
        <f>VLOOKUP(A23,'[2]Export_7-8-2021(1)'!$B:$F,5,FALSE)</f>
        <v>270</v>
      </c>
      <c r="H23" s="183">
        <f>VLOOKUP(A23,'[2]Export_7-8-2021(1)'!$B:$H,7,FALSE)</f>
        <v>300</v>
      </c>
    </row>
    <row r="24" spans="1:8" ht="14.5">
      <c r="A24" s="183" t="s">
        <v>358</v>
      </c>
      <c r="B24" s="183" t="s">
        <v>32</v>
      </c>
      <c r="C24" s="183" t="s">
        <v>1076</v>
      </c>
      <c r="D24" s="197"/>
      <c r="E24" s="187" t="str">
        <f t="shared" si="0"/>
        <v>AS012Lemon Yellow</v>
      </c>
      <c r="F24" s="183" t="s">
        <v>734</v>
      </c>
      <c r="G24" s="183">
        <f>VLOOKUP(A24,'[2]Export_7-8-2021(1)'!$B:$F,5,FALSE)</f>
        <v>270</v>
      </c>
      <c r="H24" s="183">
        <f>VLOOKUP(A24,'[2]Export_7-8-2021(1)'!$B:$H,7,FALSE)</f>
        <v>300</v>
      </c>
    </row>
    <row r="25" spans="1:8" ht="14.5">
      <c r="A25" s="183" t="s">
        <v>359</v>
      </c>
      <c r="B25" s="183" t="s">
        <v>32</v>
      </c>
      <c r="C25" s="183" t="s">
        <v>1070</v>
      </c>
      <c r="D25" s="197"/>
      <c r="E25" s="187" t="str">
        <f t="shared" si="0"/>
        <v>AS012Royal Blue</v>
      </c>
      <c r="F25" s="183" t="s">
        <v>735</v>
      </c>
      <c r="G25" s="183">
        <f>VLOOKUP(A25,'[2]Export_7-8-2021(1)'!$B:$F,5,FALSE)</f>
        <v>270</v>
      </c>
      <c r="H25" s="183">
        <f>VLOOKUP(A25,'[2]Export_7-8-2021(1)'!$B:$H,7,FALSE)</f>
        <v>300</v>
      </c>
    </row>
    <row r="26" spans="1:8" ht="14.5">
      <c r="A26" s="183" t="s">
        <v>385</v>
      </c>
      <c r="B26" s="183" t="s">
        <v>33</v>
      </c>
      <c r="C26" s="183" t="s">
        <v>1046</v>
      </c>
      <c r="D26" s="197" t="s">
        <v>185</v>
      </c>
      <c r="E26" s="187" t="str">
        <f t="shared" si="0"/>
        <v>AS016BlueM</v>
      </c>
      <c r="F26" s="183" t="s">
        <v>761</v>
      </c>
      <c r="G26" s="183">
        <f>VLOOKUP(A26,'[2]Export_7-8-2021(1)'!$B:$F,5,FALSE)</f>
        <v>175</v>
      </c>
      <c r="H26" s="183">
        <f>VLOOKUP(A26,'[2]Export_7-8-2021(1)'!$B:$H,7,FALSE)</f>
        <v>194</v>
      </c>
    </row>
    <row r="27" spans="1:8" ht="14.5">
      <c r="A27" s="183" t="s">
        <v>386</v>
      </c>
      <c r="B27" s="183" t="s">
        <v>33</v>
      </c>
      <c r="C27" s="183" t="s">
        <v>1047</v>
      </c>
      <c r="D27" s="197" t="s">
        <v>185</v>
      </c>
      <c r="E27" s="187" t="str">
        <f t="shared" si="0"/>
        <v>AS016GrayM</v>
      </c>
      <c r="F27" s="183" t="s">
        <v>762</v>
      </c>
      <c r="G27" s="183">
        <f>VLOOKUP(A27,'[2]Export_7-8-2021(1)'!$B:$F,5,FALSE)</f>
        <v>175</v>
      </c>
      <c r="H27" s="183">
        <f>VLOOKUP(A27,'[2]Export_7-8-2021(1)'!$B:$H,7,FALSE)</f>
        <v>194</v>
      </c>
    </row>
    <row r="28" spans="1:8" ht="14.5">
      <c r="A28" s="183" t="s">
        <v>387</v>
      </c>
      <c r="B28" s="183" t="s">
        <v>33</v>
      </c>
      <c r="C28" s="183" t="s">
        <v>1048</v>
      </c>
      <c r="D28" s="197" t="s">
        <v>185</v>
      </c>
      <c r="E28" s="187" t="str">
        <f t="shared" si="0"/>
        <v>AS016PurpleM</v>
      </c>
      <c r="F28" s="183" t="s">
        <v>763</v>
      </c>
      <c r="G28" s="183">
        <f>VLOOKUP(A28,'[2]Export_7-8-2021(1)'!$B:$F,5,FALSE)</f>
        <v>175</v>
      </c>
      <c r="H28" s="183">
        <f>VLOOKUP(A28,'[2]Export_7-8-2021(1)'!$B:$H,7,FALSE)</f>
        <v>194</v>
      </c>
    </row>
    <row r="29" spans="1:8" ht="14.5">
      <c r="A29" s="183" t="s">
        <v>388</v>
      </c>
      <c r="B29" s="183" t="s">
        <v>33</v>
      </c>
      <c r="C29" s="183" t="s">
        <v>1049</v>
      </c>
      <c r="D29" s="197" t="s">
        <v>185</v>
      </c>
      <c r="E29" s="187" t="str">
        <f t="shared" si="0"/>
        <v>AS016PinkM</v>
      </c>
      <c r="F29" s="183" t="s">
        <v>764</v>
      </c>
      <c r="G29" s="183">
        <f>VLOOKUP(A29,'[2]Export_7-8-2021(1)'!$B:$F,5,FALSE)</f>
        <v>175</v>
      </c>
      <c r="H29" s="183">
        <f>VLOOKUP(A29,'[2]Export_7-8-2021(1)'!$B:$H,7,FALSE)</f>
        <v>194</v>
      </c>
    </row>
    <row r="30" spans="1:8" ht="14.5">
      <c r="A30" s="183" t="s">
        <v>389</v>
      </c>
      <c r="B30" s="183" t="s">
        <v>33</v>
      </c>
      <c r="C30" s="183" t="s">
        <v>1050</v>
      </c>
      <c r="D30" s="197" t="s">
        <v>185</v>
      </c>
      <c r="E30" s="187" t="str">
        <f t="shared" si="0"/>
        <v>AS016BlackM</v>
      </c>
      <c r="F30" s="183" t="s">
        <v>765</v>
      </c>
      <c r="G30" s="183">
        <f>VLOOKUP(A30,'[2]Export_7-8-2021(1)'!$B:$F,5,FALSE)</f>
        <v>175</v>
      </c>
      <c r="H30" s="183">
        <f>VLOOKUP(A30,'[2]Export_7-8-2021(1)'!$B:$H,7,FALSE)</f>
        <v>194</v>
      </c>
    </row>
    <row r="31" spans="1:8" ht="14.5">
      <c r="A31" s="183" t="s">
        <v>382</v>
      </c>
      <c r="B31" s="183" t="s">
        <v>33</v>
      </c>
      <c r="C31" s="183" t="s">
        <v>1050</v>
      </c>
      <c r="D31" s="197" t="s">
        <v>181</v>
      </c>
      <c r="E31" s="187" t="str">
        <f t="shared" si="0"/>
        <v>AS016BlackL</v>
      </c>
      <c r="F31" s="183" t="s">
        <v>758</v>
      </c>
      <c r="G31" s="183">
        <f>VLOOKUP(A31,'[2]Export_7-8-2021(1)'!$B:$F,5,FALSE)</f>
        <v>195</v>
      </c>
      <c r="H31" s="183">
        <f>VLOOKUP(A31,'[2]Export_7-8-2021(1)'!$B:$H,7,FALSE)</f>
        <v>217</v>
      </c>
    </row>
    <row r="32" spans="1:8" ht="14.5">
      <c r="A32" s="183" t="s">
        <v>381</v>
      </c>
      <c r="B32" s="183" t="s">
        <v>34</v>
      </c>
      <c r="C32" s="183" t="s">
        <v>1050</v>
      </c>
      <c r="D32" s="197"/>
      <c r="E32" s="187" t="str">
        <f t="shared" si="0"/>
        <v>AS017Black</v>
      </c>
      <c r="F32" s="183" t="s">
        <v>757</v>
      </c>
      <c r="G32" s="183">
        <f>VLOOKUP(A32,'[2]Export_7-8-2021(1)'!$B:$F,5,FALSE)</f>
        <v>205</v>
      </c>
      <c r="H32" s="183">
        <f>VLOOKUP(A32,'[2]Export_7-8-2021(1)'!$B:$H,7,FALSE)</f>
        <v>228</v>
      </c>
    </row>
    <row r="33" spans="1:8" ht="14.5">
      <c r="A33" s="183" t="s">
        <v>363</v>
      </c>
      <c r="B33" s="183" t="s">
        <v>35</v>
      </c>
      <c r="C33" s="183" t="s">
        <v>1050</v>
      </c>
      <c r="D33" s="197"/>
      <c r="E33" s="187" t="str">
        <f t="shared" si="0"/>
        <v>AS018Black</v>
      </c>
      <c r="F33" s="183" t="s">
        <v>739</v>
      </c>
      <c r="G33" s="183">
        <f>VLOOKUP(A33,'[2]Export_7-8-2021(1)'!$B:$F,5,FALSE)</f>
        <v>250</v>
      </c>
      <c r="H33" s="183">
        <f>VLOOKUP(A33,'[2]Export_7-8-2021(1)'!$B:$H,7,FALSE)</f>
        <v>278</v>
      </c>
    </row>
    <row r="34" spans="1:8" ht="14.5">
      <c r="A34" s="183" t="s">
        <v>360</v>
      </c>
      <c r="B34" s="183" t="s">
        <v>36</v>
      </c>
      <c r="C34" s="183" t="s">
        <v>1050</v>
      </c>
      <c r="D34" s="197"/>
      <c r="E34" s="187" t="str">
        <f t="shared" si="0"/>
        <v>AS020Black</v>
      </c>
      <c r="F34" s="183" t="s">
        <v>736</v>
      </c>
      <c r="G34" s="183">
        <f>VLOOKUP(A34,'[2]Export_7-8-2021(1)'!$B:$F,5,FALSE)</f>
        <v>260</v>
      </c>
      <c r="H34" s="183">
        <f>VLOOKUP(A34,'[2]Export_7-8-2021(1)'!$B:$H,7,FALSE)</f>
        <v>289</v>
      </c>
    </row>
    <row r="35" spans="1:8" ht="14.5">
      <c r="A35" s="183" t="s">
        <v>344</v>
      </c>
      <c r="B35" s="183" t="s">
        <v>37</v>
      </c>
      <c r="C35" s="183" t="s">
        <v>1048</v>
      </c>
      <c r="D35" s="197"/>
      <c r="E35" s="187" t="str">
        <f t="shared" si="0"/>
        <v>AS022Purple</v>
      </c>
      <c r="F35" s="183" t="s">
        <v>721</v>
      </c>
      <c r="G35" s="183">
        <f>VLOOKUP(A35,'[2]Export_7-8-2021(1)'!$B:$F,5,FALSE)</f>
        <v>355</v>
      </c>
      <c r="H35" s="183">
        <f>VLOOKUP(A35,'[2]Export_7-8-2021(1)'!$B:$H,7,FALSE)</f>
        <v>394</v>
      </c>
    </row>
    <row r="36" spans="1:8" ht="14.5">
      <c r="A36" s="183" t="s">
        <v>345</v>
      </c>
      <c r="B36" s="183" t="s">
        <v>37</v>
      </c>
      <c r="C36" s="183" t="s">
        <v>1066</v>
      </c>
      <c r="D36" s="197"/>
      <c r="E36" s="187" t="str">
        <f t="shared" si="0"/>
        <v>AS022Wine Red</v>
      </c>
      <c r="F36" s="183" t="s">
        <v>722</v>
      </c>
      <c r="G36" s="183">
        <f>VLOOKUP(A36,'[2]Export_7-8-2021(1)'!$B:$F,5,FALSE)</f>
        <v>355</v>
      </c>
      <c r="H36" s="183">
        <f>VLOOKUP(A36,'[2]Export_7-8-2021(1)'!$B:$H,7,FALSE)</f>
        <v>394</v>
      </c>
    </row>
    <row r="37" spans="1:8" ht="14.5">
      <c r="A37" s="183" t="s">
        <v>346</v>
      </c>
      <c r="B37" s="183" t="s">
        <v>37</v>
      </c>
      <c r="C37" s="183" t="s">
        <v>1050</v>
      </c>
      <c r="D37" s="197"/>
      <c r="E37" s="187" t="str">
        <f t="shared" si="0"/>
        <v>AS022Black</v>
      </c>
      <c r="F37" s="183" t="s">
        <v>723</v>
      </c>
      <c r="G37" s="183">
        <f>VLOOKUP(A37,'[2]Export_7-8-2021(1)'!$B:$F,5,FALSE)</f>
        <v>355</v>
      </c>
      <c r="H37" s="183">
        <f>VLOOKUP(A37,'[2]Export_7-8-2021(1)'!$B:$H,7,FALSE)</f>
        <v>394</v>
      </c>
    </row>
    <row r="38" spans="1:8" ht="14.5">
      <c r="A38" s="183" t="s">
        <v>347</v>
      </c>
      <c r="B38" s="183" t="s">
        <v>37</v>
      </c>
      <c r="C38" s="183" t="s">
        <v>1070</v>
      </c>
      <c r="D38" s="197"/>
      <c r="E38" s="187" t="str">
        <f t="shared" si="0"/>
        <v>AS022Royal Blue</v>
      </c>
      <c r="F38" s="183" t="s">
        <v>724</v>
      </c>
      <c r="G38" s="183">
        <f>VLOOKUP(A38,'[2]Export_7-8-2021(1)'!$B:$F,5,FALSE)</f>
        <v>355</v>
      </c>
      <c r="H38" s="183">
        <f>VLOOKUP(A38,'[2]Export_7-8-2021(1)'!$B:$H,7,FALSE)</f>
        <v>394</v>
      </c>
    </row>
    <row r="39" spans="1:8" ht="14.5">
      <c r="A39" s="183" t="s">
        <v>397</v>
      </c>
      <c r="B39" s="183" t="s">
        <v>38</v>
      </c>
      <c r="C39" s="183" t="s">
        <v>1051</v>
      </c>
      <c r="D39" s="197"/>
      <c r="E39" s="187" t="str">
        <f t="shared" si="0"/>
        <v>AS025Serenity</v>
      </c>
      <c r="F39" s="183" t="s">
        <v>773</v>
      </c>
      <c r="G39" s="183">
        <f>VLOOKUP(A39,'[2]Export_7-8-2021(1)'!$B:$F,5,FALSE)</f>
        <v>160</v>
      </c>
      <c r="H39" s="183">
        <f>VLOOKUP(A39,'[2]Export_7-8-2021(1)'!$B:$H,7,FALSE)</f>
        <v>178</v>
      </c>
    </row>
    <row r="40" spans="1:8" ht="14.5">
      <c r="A40" s="183" t="s">
        <v>312</v>
      </c>
      <c r="B40" s="183" t="s">
        <v>39</v>
      </c>
      <c r="C40" s="183" t="s">
        <v>1052</v>
      </c>
      <c r="D40" s="197"/>
      <c r="E40" s="187" t="str">
        <f t="shared" si="0"/>
        <v>AS028Ivory</v>
      </c>
      <c r="F40" s="183" t="s">
        <v>691</v>
      </c>
      <c r="G40" s="183">
        <f>VLOOKUP(A40,'[2]Export_7-8-2021(1)'!$B:$F,5,FALSE)</f>
        <v>565</v>
      </c>
      <c r="H40" s="183">
        <f>VLOOKUP(A40,'[2]Export_7-8-2021(1)'!$B:$H,7,FALSE)</f>
        <v>628</v>
      </c>
    </row>
    <row r="41" spans="1:8" ht="14.5">
      <c r="A41" s="183" t="s">
        <v>286</v>
      </c>
      <c r="B41" s="183" t="s">
        <v>40</v>
      </c>
      <c r="C41" s="183" t="s">
        <v>1077</v>
      </c>
      <c r="D41" s="197"/>
      <c r="E41" s="187" t="str">
        <f t="shared" si="0"/>
        <v>AS030Rose Red</v>
      </c>
      <c r="F41" s="183" t="s">
        <v>675</v>
      </c>
      <c r="G41" s="183">
        <f>VLOOKUP(A41,'[2]Export_7-8-2021(1)'!$B:$F,5,FALSE)</f>
        <v>865</v>
      </c>
      <c r="H41" s="183">
        <f>VLOOKUP(A41,'[2]Export_7-8-2021(1)'!$B:$H,7,FALSE)</f>
        <v>961</v>
      </c>
    </row>
    <row r="42" spans="1:8" ht="14.5">
      <c r="A42" s="183" t="s">
        <v>937</v>
      </c>
      <c r="B42" s="183" t="s">
        <v>942</v>
      </c>
      <c r="C42" s="183" t="s">
        <v>1059</v>
      </c>
      <c r="D42" s="197"/>
      <c r="E42" s="187" t="str">
        <f t="shared" si="0"/>
        <v>AS031White</v>
      </c>
      <c r="F42" s="183" t="s">
        <v>944</v>
      </c>
      <c r="G42" s="183">
        <f>VLOOKUP(A42,'[2]Export_7-8-2021(1)'!$B:$F,5,FALSE)</f>
        <v>300</v>
      </c>
      <c r="H42" s="183">
        <f>VLOOKUP(A42,'[2]Export_7-8-2021(1)'!$B:$H,7,FALSE)</f>
        <v>0</v>
      </c>
    </row>
    <row r="43" spans="1:8" ht="14.5">
      <c r="A43" s="183" t="s">
        <v>219</v>
      </c>
      <c r="B43" s="183" t="s">
        <v>41</v>
      </c>
      <c r="C43" s="183" t="s">
        <v>1068</v>
      </c>
      <c r="D43" s="197"/>
      <c r="E43" s="187" t="str">
        <f t="shared" si="0"/>
        <v>AS033Black X Gray</v>
      </c>
      <c r="F43" s="183" t="s">
        <v>634</v>
      </c>
      <c r="G43" s="183">
        <f>VLOOKUP(A43,'[2]Export_7-8-2021(1)'!$B:$F,5,FALSE)</f>
        <v>1290</v>
      </c>
      <c r="H43" s="183">
        <f>VLOOKUP(A43,'[2]Export_7-8-2021(1)'!$B:$H,7,FALSE)</f>
        <v>1433</v>
      </c>
    </row>
    <row r="44" spans="1:8" ht="14.5">
      <c r="A44" s="183" t="s">
        <v>220</v>
      </c>
      <c r="B44" s="183" t="s">
        <v>41</v>
      </c>
      <c r="C44" s="183" t="s">
        <v>1079</v>
      </c>
      <c r="D44" s="197"/>
      <c r="E44" s="187" t="str">
        <f t="shared" si="0"/>
        <v>AS033Yellow X Khaki</v>
      </c>
      <c r="F44" s="183" t="s">
        <v>635</v>
      </c>
      <c r="G44" s="183">
        <f>VLOOKUP(A44,'[2]Export_7-8-2021(1)'!$B:$F,5,FALSE)</f>
        <v>1290</v>
      </c>
      <c r="H44" s="183">
        <f>VLOOKUP(A44,'[2]Export_7-8-2021(1)'!$B:$H,7,FALSE)</f>
        <v>1433</v>
      </c>
    </row>
    <row r="45" spans="1:8" ht="14.5">
      <c r="A45" s="183" t="s">
        <v>221</v>
      </c>
      <c r="B45" s="183" t="s">
        <v>41</v>
      </c>
      <c r="C45" s="183" t="s">
        <v>1072</v>
      </c>
      <c r="D45" s="197"/>
      <c r="E45" s="187" t="str">
        <f t="shared" si="0"/>
        <v>AS033Red X Gray</v>
      </c>
      <c r="F45" s="183" t="s">
        <v>636</v>
      </c>
      <c r="G45" s="183">
        <f>VLOOKUP(A45,'[2]Export_7-8-2021(1)'!$B:$F,5,FALSE)</f>
        <v>1290</v>
      </c>
      <c r="H45" s="183">
        <f>VLOOKUP(A45,'[2]Export_7-8-2021(1)'!$B:$H,7,FALSE)</f>
        <v>1433</v>
      </c>
    </row>
    <row r="46" spans="1:8" ht="14.5">
      <c r="A46" s="183" t="s">
        <v>305</v>
      </c>
      <c r="B46" s="183" t="s">
        <v>42</v>
      </c>
      <c r="C46" s="183" t="s">
        <v>1049</v>
      </c>
      <c r="D46" s="197"/>
      <c r="E46" s="187" t="str">
        <f t="shared" si="0"/>
        <v>AS034Pink</v>
      </c>
      <c r="F46" s="183" t="s">
        <v>1081</v>
      </c>
      <c r="G46" s="183">
        <f>VLOOKUP(A46,'[2]Export_7-8-2021(1)'!$B:$F,5,FALSE)</f>
        <v>675</v>
      </c>
      <c r="H46" s="183">
        <f>VLOOKUP(A46,'[2]Export_7-8-2021(1)'!$B:$H,7,FALSE)</f>
        <v>750</v>
      </c>
    </row>
    <row r="47" spans="1:8" ht="14.5">
      <c r="A47" s="183" t="s">
        <v>306</v>
      </c>
      <c r="B47" s="183" t="s">
        <v>42</v>
      </c>
      <c r="C47" s="183" t="s">
        <v>1062</v>
      </c>
      <c r="D47" s="197"/>
      <c r="E47" s="187" t="str">
        <f t="shared" si="0"/>
        <v>AS034Olive</v>
      </c>
      <c r="F47" s="183" t="s">
        <v>1086</v>
      </c>
      <c r="G47" s="183">
        <f>VLOOKUP(A47,'[2]Export_7-8-2021(1)'!$B:$F,5,FALSE)</f>
        <v>675</v>
      </c>
      <c r="H47" s="183">
        <f>VLOOKUP(A47,'[2]Export_7-8-2021(1)'!$B:$H,7,FALSE)</f>
        <v>750</v>
      </c>
    </row>
    <row r="48" spans="1:8" ht="14.5">
      <c r="A48" s="183" t="s">
        <v>222</v>
      </c>
      <c r="B48" s="183" t="s">
        <v>43</v>
      </c>
      <c r="C48" s="183" t="s">
        <v>1069</v>
      </c>
      <c r="D48" s="197"/>
      <c r="E48" s="187" t="str">
        <f t="shared" si="0"/>
        <v>AS035Wine Red X Black</v>
      </c>
      <c r="F48" s="183" t="s">
        <v>637</v>
      </c>
      <c r="G48" s="183">
        <f>VLOOKUP(A48,'[2]Export_7-8-2021(1)'!$B:$F,5,FALSE)</f>
        <v>1290</v>
      </c>
      <c r="H48" s="183">
        <f>VLOOKUP(A48,'[2]Export_7-8-2021(1)'!$B:$H,7,FALSE)</f>
        <v>1433</v>
      </c>
    </row>
    <row r="49" spans="1:8" ht="14.5">
      <c r="A49" s="183" t="s">
        <v>223</v>
      </c>
      <c r="B49" s="183" t="s">
        <v>43</v>
      </c>
      <c r="C49" s="183" t="s">
        <v>1080</v>
      </c>
      <c r="D49" s="197"/>
      <c r="E49" s="187" t="str">
        <f t="shared" si="0"/>
        <v>AS035Black X Grey</v>
      </c>
      <c r="F49" s="183" t="s">
        <v>638</v>
      </c>
      <c r="G49" s="183">
        <f>VLOOKUP(A49,'[2]Export_7-8-2021(1)'!$B:$F,5,FALSE)</f>
        <v>1290</v>
      </c>
      <c r="H49" s="183">
        <f>VLOOKUP(A49,'[2]Export_7-8-2021(1)'!$B:$H,7,FALSE)</f>
        <v>1433</v>
      </c>
    </row>
    <row r="50" spans="1:8" ht="14.5">
      <c r="A50" s="183" t="s">
        <v>955</v>
      </c>
      <c r="B50" s="183" t="s">
        <v>1032</v>
      </c>
      <c r="C50" s="183" t="s">
        <v>1087</v>
      </c>
      <c r="D50" s="197"/>
      <c r="E50" s="187" t="str">
        <f t="shared" si="0"/>
        <v>AS036Dark Gray</v>
      </c>
      <c r="F50" s="183" t="s">
        <v>956</v>
      </c>
      <c r="G50" s="183">
        <f>VLOOKUP(A50,'[2]Export_7-8-2021(1)'!$B:$F,5,FALSE)</f>
        <v>355</v>
      </c>
      <c r="H50" s="183">
        <f>VLOOKUP(A50,'[2]Export_7-8-2021(1)'!$B:$H,7,FALSE)</f>
        <v>394</v>
      </c>
    </row>
    <row r="51" spans="1:8" ht="14.5">
      <c r="A51" s="183" t="s">
        <v>953</v>
      </c>
      <c r="B51" s="183" t="s">
        <v>1032</v>
      </c>
      <c r="C51" s="183" t="s">
        <v>1049</v>
      </c>
      <c r="D51" s="197"/>
      <c r="E51" s="187" t="str">
        <f t="shared" si="0"/>
        <v>AS036Pink</v>
      </c>
      <c r="F51" s="183" t="s">
        <v>954</v>
      </c>
      <c r="G51" s="183">
        <f>VLOOKUP(A51,'[2]Export_7-8-2021(1)'!$B:$F,5,FALSE)</f>
        <v>355</v>
      </c>
      <c r="H51" s="183">
        <f>VLOOKUP(A51,'[2]Export_7-8-2021(1)'!$B:$H,7,FALSE)</f>
        <v>394</v>
      </c>
    </row>
    <row r="52" spans="1:8" ht="14.5">
      <c r="A52" s="183" t="s">
        <v>951</v>
      </c>
      <c r="B52" s="183" t="s">
        <v>1033</v>
      </c>
      <c r="C52" s="183" t="s">
        <v>1050</v>
      </c>
      <c r="D52" s="197"/>
      <c r="E52" s="187" t="str">
        <f t="shared" si="0"/>
        <v>AS041Black</v>
      </c>
      <c r="F52" s="183" t="s">
        <v>952</v>
      </c>
      <c r="G52" s="183">
        <f>VLOOKUP(A52,'[2]Export_7-8-2021(1)'!$B:$F,5,FALSE)</f>
        <v>540</v>
      </c>
      <c r="H52" s="183">
        <f>VLOOKUP(A52,'[2]Export_7-8-2021(1)'!$B:$H,7,FALSE)</f>
        <v>600</v>
      </c>
    </row>
    <row r="53" spans="1:8" ht="14.5">
      <c r="A53" s="183" t="s">
        <v>161</v>
      </c>
      <c r="B53" s="183" t="s">
        <v>44</v>
      </c>
      <c r="C53" s="183" t="s">
        <v>1088</v>
      </c>
      <c r="D53" s="197" t="s">
        <v>1181</v>
      </c>
      <c r="E53" s="187" t="str">
        <f t="shared" si="0"/>
        <v>BI012PeachDouble</v>
      </c>
      <c r="F53" s="183" t="s">
        <v>589</v>
      </c>
      <c r="G53" s="183">
        <f>VLOOKUP(A53,'[2]Export_7-8-2021(1)'!$B:$F,5,FALSE)</f>
        <v>5310</v>
      </c>
      <c r="H53" s="183">
        <f>VLOOKUP(A53,'[2]Export_7-8-2021(1)'!$B:$H,7,FALSE)</f>
        <v>5900</v>
      </c>
    </row>
    <row r="54" spans="1:8" ht="14.5">
      <c r="A54" s="183" t="s">
        <v>162</v>
      </c>
      <c r="B54" s="183" t="s">
        <v>44</v>
      </c>
      <c r="C54" s="183" t="s">
        <v>1089</v>
      </c>
      <c r="D54" s="197" t="s">
        <v>1181</v>
      </c>
      <c r="E54" s="187" t="str">
        <f t="shared" si="0"/>
        <v>BI012S.BlueDouble</v>
      </c>
      <c r="F54" s="183" t="s">
        <v>590</v>
      </c>
      <c r="G54" s="183">
        <f>VLOOKUP(A54,'[2]Export_7-8-2021(1)'!$B:$F,5,FALSE)</f>
        <v>5310</v>
      </c>
      <c r="H54" s="183">
        <f>VLOOKUP(A54,'[2]Export_7-8-2021(1)'!$B:$H,7,FALSE)</f>
        <v>5900</v>
      </c>
    </row>
    <row r="55" spans="1:8" ht="14.5">
      <c r="A55" s="183" t="s">
        <v>186</v>
      </c>
      <c r="B55" s="183" t="s">
        <v>176</v>
      </c>
      <c r="C55" s="183" t="s">
        <v>1052</v>
      </c>
      <c r="D55" s="197" t="s">
        <v>1182</v>
      </c>
      <c r="E55" s="187" t="str">
        <f t="shared" si="0"/>
        <v>BI020WIvorySingle</v>
      </c>
      <c r="F55" s="183" t="s">
        <v>607</v>
      </c>
      <c r="G55" s="183">
        <f>VLOOKUP(A55,'[2]Export_7-8-2021(1)'!$B:$F,5,FALSE)</f>
        <v>2115</v>
      </c>
      <c r="H55" s="183">
        <f>VLOOKUP(A55,'[2]Export_7-8-2021(1)'!$B:$H,7,FALSE)</f>
        <v>2350</v>
      </c>
    </row>
    <row r="56" spans="1:8" ht="14.5">
      <c r="A56" s="183" t="s">
        <v>175</v>
      </c>
      <c r="B56" s="183" t="s">
        <v>176</v>
      </c>
      <c r="C56" s="183" t="s">
        <v>1052</v>
      </c>
      <c r="D56" s="197" t="s">
        <v>1181</v>
      </c>
      <c r="E56" s="187" t="str">
        <f t="shared" si="0"/>
        <v>BI020WIvoryDouble</v>
      </c>
      <c r="F56" s="183" t="s">
        <v>601</v>
      </c>
      <c r="G56" s="183">
        <f>VLOOKUP(A56,'[2]Export_7-8-2021(1)'!$B:$F,5,FALSE)</f>
        <v>2700</v>
      </c>
      <c r="H56" s="183">
        <f>VLOOKUP(A56,'[2]Export_7-8-2021(1)'!$B:$H,7,FALSE)</f>
        <v>3000</v>
      </c>
    </row>
    <row r="57" spans="1:8" ht="14.5">
      <c r="A57" s="183" t="s">
        <v>187</v>
      </c>
      <c r="B57" s="183" t="s">
        <v>176</v>
      </c>
      <c r="D57" s="197" t="s">
        <v>1182</v>
      </c>
      <c r="E57" s="187" t="str">
        <f t="shared" si="0"/>
        <v>BI020WSingle</v>
      </c>
      <c r="F57" s="183" t="s">
        <v>608</v>
      </c>
      <c r="G57" s="183">
        <f>VLOOKUP(A57,'[2]Export_7-8-2021(1)'!$B:$F,5,FALSE)</f>
        <v>2115</v>
      </c>
      <c r="H57" s="183">
        <f>VLOOKUP(A57,'[2]Export_7-8-2021(1)'!$B:$H,7,FALSE)</f>
        <v>2350</v>
      </c>
    </row>
    <row r="58" spans="1:8" ht="14.5">
      <c r="A58" s="183" t="s">
        <v>188</v>
      </c>
      <c r="B58" s="183" t="s">
        <v>176</v>
      </c>
      <c r="D58" s="197" t="s">
        <v>1182</v>
      </c>
      <c r="E58" s="187" t="str">
        <f t="shared" si="0"/>
        <v>BI020WSingle</v>
      </c>
      <c r="F58" s="183" t="s">
        <v>609</v>
      </c>
      <c r="G58" s="183">
        <f>VLOOKUP(A58,'[2]Export_7-8-2021(1)'!$B:$F,5,FALSE)</f>
        <v>2115</v>
      </c>
      <c r="H58" s="183">
        <f>VLOOKUP(A58,'[2]Export_7-8-2021(1)'!$B:$H,7,FALSE)</f>
        <v>2350</v>
      </c>
    </row>
    <row r="59" spans="1:8" ht="14.5">
      <c r="A59" s="183" t="s">
        <v>177</v>
      </c>
      <c r="B59" s="183" t="s">
        <v>176</v>
      </c>
      <c r="D59" s="197" t="s">
        <v>1181</v>
      </c>
      <c r="E59" s="187" t="str">
        <f t="shared" si="0"/>
        <v>BI020WDouble</v>
      </c>
      <c r="F59" s="183" t="s">
        <v>602</v>
      </c>
      <c r="G59" s="183">
        <f>VLOOKUP(A59,'[2]Export_7-8-2021(1)'!$B:$F,5,FALSE)</f>
        <v>2700</v>
      </c>
      <c r="H59" s="183">
        <f>VLOOKUP(A59,'[2]Export_7-8-2021(1)'!$B:$H,7,FALSE)</f>
        <v>3000</v>
      </c>
    </row>
    <row r="60" spans="1:8" ht="14.5">
      <c r="A60" s="183" t="s">
        <v>163</v>
      </c>
      <c r="B60" s="183" t="s">
        <v>45</v>
      </c>
      <c r="C60" s="183" t="s">
        <v>1088</v>
      </c>
      <c r="D60" s="197" t="s">
        <v>1182</v>
      </c>
      <c r="E60" s="187" t="str">
        <f t="shared" si="0"/>
        <v>BI031PeachSingle</v>
      </c>
      <c r="F60" s="183" t="s">
        <v>591</v>
      </c>
      <c r="G60" s="183">
        <f>VLOOKUP(A60,'[2]Export_7-8-2021(1)'!$B:$F,5,FALSE)</f>
        <v>5040</v>
      </c>
      <c r="H60" s="183">
        <f>VLOOKUP(A60,'[2]Export_7-8-2021(1)'!$B:$H,7,FALSE)</f>
        <v>5600</v>
      </c>
    </row>
    <row r="61" spans="1:8" ht="14.5">
      <c r="A61" s="183" t="s">
        <v>159</v>
      </c>
      <c r="B61" s="183" t="s">
        <v>45</v>
      </c>
      <c r="C61" s="183" t="s">
        <v>1088</v>
      </c>
      <c r="D61" s="197" t="s">
        <v>1181</v>
      </c>
      <c r="E61" s="187" t="str">
        <f t="shared" si="0"/>
        <v>BI031PeachDouble</v>
      </c>
      <c r="F61" s="183" t="s">
        <v>587</v>
      </c>
      <c r="G61" s="183">
        <f>VLOOKUP(A61,'[2]Export_7-8-2021(1)'!$B:$F,5,FALSE)</f>
        <v>5940</v>
      </c>
      <c r="H61" s="183">
        <f>VLOOKUP(A61,'[2]Export_7-8-2021(1)'!$B:$H,7,FALSE)</f>
        <v>6600</v>
      </c>
    </row>
    <row r="62" spans="1:8" ht="14.5">
      <c r="A62" s="183" t="s">
        <v>164</v>
      </c>
      <c r="B62" s="183" t="s">
        <v>45</v>
      </c>
      <c r="C62" s="183" t="s">
        <v>1090</v>
      </c>
      <c r="D62" s="197" t="s">
        <v>1182</v>
      </c>
      <c r="E62" s="187" t="str">
        <f t="shared" si="0"/>
        <v>BI031Serenity BlueSingle</v>
      </c>
      <c r="F62" s="183" t="s">
        <v>592</v>
      </c>
      <c r="G62" s="183">
        <f>VLOOKUP(A62,'[2]Export_7-8-2021(1)'!$B:$F,5,FALSE)</f>
        <v>5040</v>
      </c>
      <c r="H62" s="183">
        <f>VLOOKUP(A62,'[2]Export_7-8-2021(1)'!$B:$H,7,FALSE)</f>
        <v>5600</v>
      </c>
    </row>
    <row r="63" spans="1:8" ht="14.5">
      <c r="A63" s="183" t="s">
        <v>160</v>
      </c>
      <c r="B63" s="183" t="s">
        <v>45</v>
      </c>
      <c r="C63" s="183" t="s">
        <v>1090</v>
      </c>
      <c r="D63" s="197" t="s">
        <v>1181</v>
      </c>
      <c r="E63" s="187" t="str">
        <f t="shared" si="0"/>
        <v>BI031Serenity BlueDouble</v>
      </c>
      <c r="F63" s="183" t="s">
        <v>588</v>
      </c>
      <c r="G63" s="183">
        <f>VLOOKUP(A63,'[2]Export_7-8-2021(1)'!$B:$F,5,FALSE)</f>
        <v>5940</v>
      </c>
      <c r="H63" s="183">
        <f>VLOOKUP(A63,'[2]Export_7-8-2021(1)'!$B:$H,7,FALSE)</f>
        <v>6600</v>
      </c>
    </row>
    <row r="64" spans="1:8" ht="14.5">
      <c r="A64" s="183" t="s">
        <v>173</v>
      </c>
      <c r="B64" s="183" t="s">
        <v>174</v>
      </c>
      <c r="C64" s="183" t="s">
        <v>1052</v>
      </c>
      <c r="D64" s="197" t="s">
        <v>1181</v>
      </c>
      <c r="E64" s="187" t="str">
        <f t="shared" si="0"/>
        <v>BI041IvoryDouble</v>
      </c>
      <c r="F64" s="183" t="s">
        <v>600</v>
      </c>
      <c r="G64" s="183">
        <f>VLOOKUP(A64,'[2]Export_7-8-2021(1)'!$B:$F,5,FALSE)</f>
        <v>2940</v>
      </c>
      <c r="H64" s="183">
        <f>VLOOKUP(A64,'[2]Export_7-8-2021(1)'!$B:$H,7,FALSE)</f>
        <v>3267</v>
      </c>
    </row>
    <row r="65" spans="1:8" ht="14.5">
      <c r="A65" s="183" t="s">
        <v>355</v>
      </c>
      <c r="B65" s="183" t="s">
        <v>46</v>
      </c>
      <c r="D65" s="197"/>
      <c r="E65" s="187" t="str">
        <f t="shared" si="0"/>
        <v>BW001</v>
      </c>
      <c r="F65" s="183" t="s">
        <v>731</v>
      </c>
      <c r="G65" s="183">
        <f>VLOOKUP(A65,'[2]Export_7-8-2021(1)'!$B:$F,5,FALSE)</f>
        <v>315</v>
      </c>
      <c r="H65" s="183">
        <f>VLOOKUP(A65,'[2]Export_7-8-2021(1)'!$B:$H,7,FALSE)</f>
        <v>350</v>
      </c>
    </row>
    <row r="66" spans="1:8" ht="14.5">
      <c r="A66" s="183" t="s">
        <v>354</v>
      </c>
      <c r="B66" s="183" t="s">
        <v>47</v>
      </c>
      <c r="D66" s="197"/>
      <c r="E66" s="187" t="str">
        <f t="shared" ref="E66:E129" si="1">+B66&amp;C66&amp;D66</f>
        <v>BW002</v>
      </c>
      <c r="F66" s="183" t="s">
        <v>730</v>
      </c>
      <c r="G66" s="183">
        <f>VLOOKUP(A66,'[2]Export_7-8-2021(1)'!$B:$F,5,FALSE)</f>
        <v>325</v>
      </c>
      <c r="H66" s="183">
        <f>VLOOKUP(A66,'[2]Export_7-8-2021(1)'!$B:$H,7,FALSE)</f>
        <v>361</v>
      </c>
    </row>
    <row r="67" spans="1:8" ht="14.5">
      <c r="A67" s="183" t="s">
        <v>420</v>
      </c>
      <c r="B67" s="183" t="s">
        <v>421</v>
      </c>
      <c r="D67" s="197"/>
      <c r="E67" s="187" t="str">
        <f t="shared" si="1"/>
        <v>FB</v>
      </c>
      <c r="F67" s="183" t="s">
        <v>793</v>
      </c>
      <c r="G67" s="183">
        <f>VLOOKUP(A67,'[2]Export_7-8-2021(1)'!$B:$F,5,FALSE)</f>
        <v>15</v>
      </c>
      <c r="H67" s="183">
        <f>VLOOKUP(A67,'[2]Export_7-8-2021(1)'!$B:$H,7,FALSE)</f>
        <v>17</v>
      </c>
    </row>
    <row r="68" spans="1:8" ht="14.5">
      <c r="A68" s="183" t="s">
        <v>320</v>
      </c>
      <c r="B68" s="183" t="s">
        <v>48</v>
      </c>
      <c r="C68" s="183" t="s">
        <v>1053</v>
      </c>
      <c r="D68" s="197"/>
      <c r="E68" s="187" t="str">
        <f t="shared" si="1"/>
        <v>LS001Wine</v>
      </c>
      <c r="F68" s="183" t="s">
        <v>698</v>
      </c>
      <c r="G68" s="183">
        <f>VLOOKUP(A68,'[2]Export_7-8-2021(1)'!$B:$F,5,FALSE)</f>
        <v>435</v>
      </c>
      <c r="H68" s="183">
        <f>VLOOKUP(A68,'[2]Export_7-8-2021(1)'!$B:$H,7,FALSE)</f>
        <v>483</v>
      </c>
    </row>
    <row r="69" spans="1:8" ht="14.5">
      <c r="A69" s="183" t="s">
        <v>321</v>
      </c>
      <c r="B69" s="183" t="s">
        <v>48</v>
      </c>
      <c r="C69" s="183" t="s">
        <v>1050</v>
      </c>
      <c r="D69" s="197"/>
      <c r="E69" s="187" t="str">
        <f t="shared" si="1"/>
        <v>LS001Black</v>
      </c>
      <c r="F69" s="183" t="s">
        <v>699</v>
      </c>
      <c r="G69" s="183">
        <f>VLOOKUP(A69,'[2]Export_7-8-2021(1)'!$B:$F,5,FALSE)</f>
        <v>435</v>
      </c>
      <c r="H69" s="183">
        <f>VLOOKUP(A69,'[2]Export_7-8-2021(1)'!$B:$H,7,FALSE)</f>
        <v>483</v>
      </c>
    </row>
    <row r="70" spans="1:8" ht="14.5">
      <c r="A70" s="183" t="s">
        <v>322</v>
      </c>
      <c r="B70" s="183" t="s">
        <v>48</v>
      </c>
      <c r="C70" s="183" t="s">
        <v>1054</v>
      </c>
      <c r="D70" s="197"/>
      <c r="E70" s="187" t="str">
        <f t="shared" si="1"/>
        <v>LS001Royal</v>
      </c>
      <c r="F70" s="183" t="s">
        <v>700</v>
      </c>
      <c r="G70" s="183">
        <f>VLOOKUP(A70,'[2]Export_7-8-2021(1)'!$B:$F,5,FALSE)</f>
        <v>435</v>
      </c>
      <c r="H70" s="183">
        <f>VLOOKUP(A70,'[2]Export_7-8-2021(1)'!$B:$H,7,FALSE)</f>
        <v>483</v>
      </c>
    </row>
    <row r="71" spans="1:8" ht="14.5">
      <c r="A71" s="183" t="s">
        <v>378</v>
      </c>
      <c r="B71" s="183" t="s">
        <v>49</v>
      </c>
      <c r="C71" s="183" t="s">
        <v>1091</v>
      </c>
      <c r="D71" s="197"/>
      <c r="E71" s="187" t="str">
        <f t="shared" si="1"/>
        <v>LS002Navy Blue</v>
      </c>
      <c r="F71" s="183" t="s">
        <v>754</v>
      </c>
      <c r="G71" s="183">
        <f>VLOOKUP(A71,'[2]Export_7-8-2021(1)'!$B:$F,5,FALSE)</f>
        <v>220</v>
      </c>
      <c r="H71" s="183">
        <f>VLOOKUP(A71,'[2]Export_7-8-2021(1)'!$B:$H,7,FALSE)</f>
        <v>244</v>
      </c>
    </row>
    <row r="72" spans="1:8" ht="14.5">
      <c r="A72" s="183" t="s">
        <v>379</v>
      </c>
      <c r="B72" s="183" t="s">
        <v>49</v>
      </c>
      <c r="C72" s="183" t="s">
        <v>1066</v>
      </c>
      <c r="D72" s="197"/>
      <c r="E72" s="187" t="str">
        <f t="shared" si="1"/>
        <v>LS002Wine Red</v>
      </c>
      <c r="F72" s="183" t="s">
        <v>755</v>
      </c>
      <c r="G72" s="183">
        <f>VLOOKUP(A72,'[2]Export_7-8-2021(1)'!$B:$F,5,FALSE)</f>
        <v>220</v>
      </c>
      <c r="H72" s="183">
        <f>VLOOKUP(A72,'[2]Export_7-8-2021(1)'!$B:$H,7,FALSE)</f>
        <v>244</v>
      </c>
    </row>
    <row r="73" spans="1:8" ht="14.5">
      <c r="A73" s="183" t="s">
        <v>380</v>
      </c>
      <c r="B73" s="183" t="s">
        <v>49</v>
      </c>
      <c r="C73" s="183" t="s">
        <v>1050</v>
      </c>
      <c r="D73" s="197"/>
      <c r="E73" s="187" t="str">
        <f t="shared" si="1"/>
        <v>LS002Black</v>
      </c>
      <c r="F73" s="183" t="s">
        <v>756</v>
      </c>
      <c r="G73" s="183">
        <f>VLOOKUP(A73,'[2]Export_7-8-2021(1)'!$B:$F,5,FALSE)</f>
        <v>220</v>
      </c>
      <c r="H73" s="183">
        <f>VLOOKUP(A73,'[2]Export_7-8-2021(1)'!$B:$H,7,FALSE)</f>
        <v>244</v>
      </c>
    </row>
    <row r="74" spans="1:8" ht="14.5">
      <c r="A74" s="183" t="s">
        <v>367</v>
      </c>
      <c r="B74" s="183" t="s">
        <v>50</v>
      </c>
      <c r="C74" s="183" t="s">
        <v>1091</v>
      </c>
      <c r="D74" s="197"/>
      <c r="E74" s="187" t="str">
        <f t="shared" si="1"/>
        <v>LS003Navy Blue</v>
      </c>
      <c r="F74" s="183" t="s">
        <v>743</v>
      </c>
      <c r="G74" s="183">
        <f>VLOOKUP(A74,'[2]Export_7-8-2021(1)'!$B:$F,5,FALSE)</f>
        <v>235</v>
      </c>
      <c r="H74" s="183">
        <f>VLOOKUP(A74,'[2]Export_7-8-2021(1)'!$B:$H,7,FALSE)</f>
        <v>261</v>
      </c>
    </row>
    <row r="75" spans="1:8" ht="14.5">
      <c r="A75" s="183" t="s">
        <v>368</v>
      </c>
      <c r="B75" s="183" t="s">
        <v>50</v>
      </c>
      <c r="C75" s="183" t="s">
        <v>1092</v>
      </c>
      <c r="D75" s="197"/>
      <c r="E75" s="187" t="str">
        <f t="shared" si="1"/>
        <v>LS003Ash Gray</v>
      </c>
      <c r="F75" s="183" t="s">
        <v>744</v>
      </c>
      <c r="G75" s="183">
        <f>VLOOKUP(A75,'[2]Export_7-8-2021(1)'!$B:$F,5,FALSE)</f>
        <v>235</v>
      </c>
      <c r="H75" s="183">
        <f>VLOOKUP(A75,'[2]Export_7-8-2021(1)'!$B:$H,7,FALSE)</f>
        <v>261</v>
      </c>
    </row>
    <row r="76" spans="1:8" ht="14.5">
      <c r="A76" s="183" t="s">
        <v>369</v>
      </c>
      <c r="B76" s="183" t="s">
        <v>50</v>
      </c>
      <c r="C76" s="183" t="s">
        <v>1055</v>
      </c>
      <c r="D76" s="197"/>
      <c r="E76" s="187" t="str">
        <f t="shared" si="1"/>
        <v>LS003Socks</v>
      </c>
      <c r="F76" s="183" t="s">
        <v>745</v>
      </c>
      <c r="G76" s="183">
        <f>VLOOKUP(A76,'[2]Export_7-8-2021(1)'!$B:$F,5,FALSE)</f>
        <v>235</v>
      </c>
      <c r="H76" s="183">
        <f>VLOOKUP(A76,'[2]Export_7-8-2021(1)'!$B:$H,7,FALSE)</f>
        <v>261</v>
      </c>
    </row>
    <row r="77" spans="1:8" ht="14.5">
      <c r="A77" s="183" t="s">
        <v>364</v>
      </c>
      <c r="B77" s="183" t="s">
        <v>51</v>
      </c>
      <c r="C77" s="183" t="s">
        <v>1056</v>
      </c>
      <c r="D77" s="197"/>
      <c r="E77" s="187" t="str">
        <f t="shared" si="1"/>
        <v>LS004Navy</v>
      </c>
      <c r="F77" s="183" t="s">
        <v>740</v>
      </c>
      <c r="G77" s="183">
        <f>VLOOKUP(A77,'[2]Export_7-8-2021(1)'!$B:$F,5,FALSE)</f>
        <v>245</v>
      </c>
      <c r="H77" s="183">
        <f>VLOOKUP(A77,'[2]Export_7-8-2021(1)'!$B:$H,7,FALSE)</f>
        <v>272</v>
      </c>
    </row>
    <row r="78" spans="1:8" ht="14.5">
      <c r="A78" s="183" t="s">
        <v>365</v>
      </c>
      <c r="B78" s="183" t="s">
        <v>51</v>
      </c>
      <c r="C78" s="183" t="s">
        <v>1050</v>
      </c>
      <c r="D78" s="197"/>
      <c r="E78" s="187" t="str">
        <f t="shared" si="1"/>
        <v>LS004Black</v>
      </c>
      <c r="F78" s="183" t="s">
        <v>741</v>
      </c>
      <c r="G78" s="183">
        <f>VLOOKUP(A78,'[2]Export_7-8-2021(1)'!$B:$F,5,FALSE)</f>
        <v>245</v>
      </c>
      <c r="H78" s="183">
        <f>VLOOKUP(A78,'[2]Export_7-8-2021(1)'!$B:$H,7,FALSE)</f>
        <v>272</v>
      </c>
    </row>
    <row r="79" spans="1:8" ht="14.5">
      <c r="A79" s="183" t="s">
        <v>398</v>
      </c>
      <c r="B79" s="183" t="s">
        <v>52</v>
      </c>
      <c r="C79" s="183" t="s">
        <v>1057</v>
      </c>
      <c r="D79" s="197"/>
      <c r="E79" s="187" t="str">
        <f t="shared" si="1"/>
        <v>LS005Dark</v>
      </c>
      <c r="F79" s="183" t="s">
        <v>774</v>
      </c>
      <c r="G79" s="183">
        <f>VLOOKUP(A79,'[2]Export_7-8-2021(1)'!$B:$F,5,FALSE)</f>
        <v>160</v>
      </c>
      <c r="H79" s="183">
        <f>VLOOKUP(A79,'[2]Export_7-8-2021(1)'!$B:$H,7,FALSE)</f>
        <v>178</v>
      </c>
    </row>
    <row r="80" spans="1:8" ht="14.5">
      <c r="A80" s="183" t="s">
        <v>399</v>
      </c>
      <c r="B80" s="183" t="s">
        <v>52</v>
      </c>
      <c r="C80" s="183" t="s">
        <v>1047</v>
      </c>
      <c r="D80" s="197"/>
      <c r="E80" s="187" t="str">
        <f t="shared" si="1"/>
        <v>LS005Gray</v>
      </c>
      <c r="F80" s="183" t="s">
        <v>775</v>
      </c>
      <c r="G80" s="183">
        <f>VLOOKUP(A80,'[2]Export_7-8-2021(1)'!$B:$F,5,FALSE)</f>
        <v>160</v>
      </c>
      <c r="H80" s="183">
        <f>VLOOKUP(A80,'[2]Export_7-8-2021(1)'!$B:$H,7,FALSE)</f>
        <v>178</v>
      </c>
    </row>
    <row r="81" spans="1:8" ht="14.5">
      <c r="A81" s="183" t="s">
        <v>400</v>
      </c>
      <c r="B81" s="183" t="s">
        <v>52</v>
      </c>
      <c r="C81" s="183" t="s">
        <v>1053</v>
      </c>
      <c r="D81" s="197"/>
      <c r="E81" s="187" t="str">
        <f t="shared" si="1"/>
        <v>LS005Wine</v>
      </c>
      <c r="F81" s="183" t="s">
        <v>776</v>
      </c>
      <c r="G81" s="183">
        <f>VLOOKUP(A81,'[2]Export_7-8-2021(1)'!$B:$F,5,FALSE)</f>
        <v>160</v>
      </c>
      <c r="H81" s="183">
        <f>VLOOKUP(A81,'[2]Export_7-8-2021(1)'!$B:$H,7,FALSE)</f>
        <v>178</v>
      </c>
    </row>
    <row r="82" spans="1:8" ht="14.5">
      <c r="A82" s="183" t="s">
        <v>361</v>
      </c>
      <c r="B82" s="183" t="s">
        <v>53</v>
      </c>
      <c r="C82" s="183" t="s">
        <v>1050</v>
      </c>
      <c r="D82" s="197" t="s">
        <v>185</v>
      </c>
      <c r="E82" s="187" t="str">
        <f t="shared" si="1"/>
        <v>LS006BlackM</v>
      </c>
      <c r="F82" s="183" t="s">
        <v>737</v>
      </c>
      <c r="G82" s="183">
        <f>VLOOKUP(A82,'[2]Export_7-8-2021(1)'!$B:$F,5,FALSE)</f>
        <v>260</v>
      </c>
      <c r="H82" s="183">
        <f>VLOOKUP(A82,'[2]Export_7-8-2021(1)'!$B:$H,7,FALSE)</f>
        <v>289</v>
      </c>
    </row>
    <row r="83" spans="1:8" ht="14.5">
      <c r="A83" s="183" t="s">
        <v>362</v>
      </c>
      <c r="B83" s="183" t="s">
        <v>53</v>
      </c>
      <c r="C83" s="183" t="s">
        <v>1050</v>
      </c>
      <c r="D83" s="197" t="s">
        <v>181</v>
      </c>
      <c r="E83" s="187" t="str">
        <f t="shared" si="1"/>
        <v>LS006BlackL</v>
      </c>
      <c r="F83" s="183" t="s">
        <v>738</v>
      </c>
      <c r="G83" s="183">
        <f>VLOOKUP(A83,'[2]Export_7-8-2021(1)'!$B:$F,5,FALSE)</f>
        <v>260</v>
      </c>
      <c r="H83" s="183">
        <f>VLOOKUP(A83,'[2]Export_7-8-2021(1)'!$B:$H,7,FALSE)</f>
        <v>289</v>
      </c>
    </row>
    <row r="84" spans="1:8" ht="14.5">
      <c r="A84" s="183" t="s">
        <v>406</v>
      </c>
      <c r="B84" s="183" t="s">
        <v>54</v>
      </c>
      <c r="C84" s="183" t="s">
        <v>1050</v>
      </c>
      <c r="D84" s="197" t="s">
        <v>349</v>
      </c>
      <c r="E84" s="187" t="str">
        <f t="shared" si="1"/>
        <v>LS007BlackML</v>
      </c>
      <c r="F84" s="183" t="s">
        <v>782</v>
      </c>
      <c r="G84" s="183">
        <f>VLOOKUP(A84,'[2]Export_7-8-2021(1)'!$B:$F,5,FALSE)</f>
        <v>155</v>
      </c>
      <c r="H84" s="183">
        <f>VLOOKUP(A84,'[2]Export_7-8-2021(1)'!$B:$H,7,FALSE)</f>
        <v>172</v>
      </c>
    </row>
    <row r="85" spans="1:8" ht="14.5">
      <c r="A85" s="183" t="s">
        <v>390</v>
      </c>
      <c r="B85" s="183" t="s">
        <v>54</v>
      </c>
      <c r="C85" s="183" t="s">
        <v>1050</v>
      </c>
      <c r="D85" s="197" t="s">
        <v>183</v>
      </c>
      <c r="E85" s="187" t="str">
        <f t="shared" si="1"/>
        <v>LS007BlackLL</v>
      </c>
      <c r="F85" s="183" t="s">
        <v>766</v>
      </c>
      <c r="G85" s="183">
        <f>VLOOKUP(A85,'[2]Export_7-8-2021(1)'!$B:$F,5,FALSE)</f>
        <v>170</v>
      </c>
      <c r="H85" s="183">
        <f>VLOOKUP(A85,'[2]Export_7-8-2021(1)'!$B:$H,7,FALSE)</f>
        <v>189</v>
      </c>
    </row>
    <row r="86" spans="1:8" ht="14.5">
      <c r="A86" s="183" t="s">
        <v>391</v>
      </c>
      <c r="B86" s="183" t="s">
        <v>54</v>
      </c>
      <c r="C86" s="183" t="s">
        <v>1058</v>
      </c>
      <c r="D86" s="197" t="s">
        <v>183</v>
      </c>
      <c r="E86" s="187" t="str">
        <f t="shared" si="1"/>
        <v>LS007BeigeLL</v>
      </c>
      <c r="F86" s="183" t="s">
        <v>767</v>
      </c>
      <c r="G86" s="183">
        <f>VLOOKUP(A86,'[2]Export_7-8-2021(1)'!$B:$F,5,FALSE)</f>
        <v>170</v>
      </c>
      <c r="H86" s="183">
        <f>VLOOKUP(A86,'[2]Export_7-8-2021(1)'!$B:$H,7,FALSE)</f>
        <v>189</v>
      </c>
    </row>
    <row r="87" spans="1:8" ht="14.5">
      <c r="A87" s="183" t="s">
        <v>407</v>
      </c>
      <c r="B87" s="183" t="s">
        <v>54</v>
      </c>
      <c r="C87" s="183" t="s">
        <v>1058</v>
      </c>
      <c r="D87" s="197" t="s">
        <v>349</v>
      </c>
      <c r="E87" s="187" t="str">
        <f t="shared" si="1"/>
        <v>LS007BeigeML</v>
      </c>
      <c r="F87" s="183" t="s">
        <v>783</v>
      </c>
      <c r="G87" s="183">
        <f>VLOOKUP(A87,'[2]Export_7-8-2021(1)'!$B:$F,5,FALSE)</f>
        <v>155</v>
      </c>
      <c r="H87" s="183">
        <f>VLOOKUP(A87,'[2]Export_7-8-2021(1)'!$B:$H,7,FALSE)</f>
        <v>172</v>
      </c>
    </row>
    <row r="88" spans="1:8" ht="14.5">
      <c r="A88" s="183" t="s">
        <v>392</v>
      </c>
      <c r="B88" s="183" t="s">
        <v>54</v>
      </c>
      <c r="C88" s="183" t="s">
        <v>1058</v>
      </c>
      <c r="D88" s="197" t="s">
        <v>183</v>
      </c>
      <c r="E88" s="187" t="str">
        <f t="shared" si="1"/>
        <v>LS007BeigeLL</v>
      </c>
      <c r="F88" s="183" t="s">
        <v>768</v>
      </c>
      <c r="G88" s="183">
        <f>VLOOKUP(A88,'[2]Export_7-8-2021(1)'!$B:$F,5,FALSE)</f>
        <v>170</v>
      </c>
      <c r="H88" s="183">
        <f>VLOOKUP(A88,'[2]Export_7-8-2021(1)'!$B:$H,7,FALSE)</f>
        <v>189</v>
      </c>
    </row>
    <row r="89" spans="1:8" ht="14.5">
      <c r="A89" s="183" t="s">
        <v>348</v>
      </c>
      <c r="B89" s="183" t="s">
        <v>55</v>
      </c>
      <c r="C89" s="183" t="s">
        <v>1050</v>
      </c>
      <c r="D89" s="197" t="s">
        <v>349</v>
      </c>
      <c r="E89" s="187" t="str">
        <f t="shared" si="1"/>
        <v>LS008BlackML</v>
      </c>
      <c r="F89" s="183" t="s">
        <v>725</v>
      </c>
      <c r="G89" s="183">
        <f>VLOOKUP(A89,'[2]Export_7-8-2021(1)'!$B:$F,5,FALSE)</f>
        <v>340</v>
      </c>
      <c r="H89" s="183">
        <f>VLOOKUP(A89,'[2]Export_7-8-2021(1)'!$B:$H,7,FALSE)</f>
        <v>378</v>
      </c>
    </row>
    <row r="90" spans="1:8" ht="14.5">
      <c r="A90" s="183" t="s">
        <v>350</v>
      </c>
      <c r="B90" s="183" t="s">
        <v>55</v>
      </c>
      <c r="C90" s="183" t="s">
        <v>1050</v>
      </c>
      <c r="D90" s="197" t="s">
        <v>183</v>
      </c>
      <c r="E90" s="187" t="str">
        <f t="shared" si="1"/>
        <v>LS008BlackLL</v>
      </c>
      <c r="F90" s="183" t="s">
        <v>726</v>
      </c>
      <c r="G90" s="183">
        <f>VLOOKUP(A90,'[2]Export_7-8-2021(1)'!$B:$F,5,FALSE)</f>
        <v>340</v>
      </c>
      <c r="H90" s="183">
        <f>VLOOKUP(A90,'[2]Export_7-8-2021(1)'!$B:$H,7,FALSE)</f>
        <v>378</v>
      </c>
    </row>
    <row r="91" spans="1:8" ht="14.5">
      <c r="A91" s="183" t="s">
        <v>339</v>
      </c>
      <c r="B91" s="183" t="s">
        <v>55</v>
      </c>
      <c r="C91" s="183" t="s">
        <v>1050</v>
      </c>
      <c r="D91" s="197" t="s">
        <v>179</v>
      </c>
      <c r="E91" s="187" t="str">
        <f t="shared" si="1"/>
        <v>LS008Black3L</v>
      </c>
      <c r="F91" s="183" t="s">
        <v>717</v>
      </c>
      <c r="G91" s="183">
        <f>VLOOKUP(A91,'[2]Export_7-8-2021(1)'!$B:$F,5,FALSE)</f>
        <v>410</v>
      </c>
      <c r="H91" s="183">
        <f>VLOOKUP(A91,'[2]Export_7-8-2021(1)'!$B:$H,7,FALSE)</f>
        <v>456</v>
      </c>
    </row>
    <row r="92" spans="1:8" ht="14.5">
      <c r="A92" s="183" t="s">
        <v>393</v>
      </c>
      <c r="B92" s="183" t="s">
        <v>56</v>
      </c>
      <c r="C92" s="183" t="s">
        <v>1088</v>
      </c>
      <c r="D92" s="197"/>
      <c r="E92" s="187" t="str">
        <f t="shared" si="1"/>
        <v>LS011Peach</v>
      </c>
      <c r="F92" s="183" t="s">
        <v>769</v>
      </c>
      <c r="G92" s="183">
        <f>VLOOKUP(A92,'[2]Export_7-8-2021(1)'!$B:$F,5,FALSE)</f>
        <v>165</v>
      </c>
      <c r="H92" s="183">
        <f>VLOOKUP(A92,'[2]Export_7-8-2021(1)'!$B:$H,7,FALSE)</f>
        <v>183</v>
      </c>
    </row>
    <row r="93" spans="1:8" ht="14.5">
      <c r="A93" s="183" t="s">
        <v>394</v>
      </c>
      <c r="B93" s="183" t="s">
        <v>56</v>
      </c>
      <c r="C93" s="183" t="s">
        <v>1050</v>
      </c>
      <c r="D93" s="197"/>
      <c r="E93" s="187" t="str">
        <f t="shared" si="1"/>
        <v>LS011Black</v>
      </c>
      <c r="F93" s="183" t="s">
        <v>770</v>
      </c>
      <c r="G93" s="183">
        <f>VLOOKUP(A93,'[2]Export_7-8-2021(1)'!$B:$F,5,FALSE)</f>
        <v>165</v>
      </c>
      <c r="H93" s="183">
        <f>VLOOKUP(A93,'[2]Export_7-8-2021(1)'!$B:$H,7,FALSE)</f>
        <v>183</v>
      </c>
    </row>
    <row r="94" spans="1:8" ht="14.5">
      <c r="A94" s="183" t="s">
        <v>383</v>
      </c>
      <c r="B94" s="183" t="s">
        <v>57</v>
      </c>
      <c r="C94" s="183" t="s">
        <v>1091</v>
      </c>
      <c r="D94" s="197"/>
      <c r="E94" s="187" t="str">
        <f t="shared" si="1"/>
        <v>LS012Navy Blue</v>
      </c>
      <c r="F94" s="183" t="s">
        <v>759</v>
      </c>
      <c r="G94" s="183">
        <f>VLOOKUP(A94,'[2]Export_7-8-2021(1)'!$B:$F,5,FALSE)</f>
        <v>185</v>
      </c>
      <c r="H94" s="183">
        <f>VLOOKUP(A94,'[2]Export_7-8-2021(1)'!$B:$H,7,FALSE)</f>
        <v>206</v>
      </c>
    </row>
    <row r="95" spans="1:8" ht="14.5">
      <c r="A95" s="183" t="s">
        <v>384</v>
      </c>
      <c r="B95" s="183" t="s">
        <v>57</v>
      </c>
      <c r="C95" s="183" t="s">
        <v>1050</v>
      </c>
      <c r="D95" s="197"/>
      <c r="E95" s="187" t="str">
        <f t="shared" si="1"/>
        <v>LS012Black</v>
      </c>
      <c r="F95" s="183" t="s">
        <v>760</v>
      </c>
      <c r="G95" s="183">
        <f>VLOOKUP(A95,'[2]Export_7-8-2021(1)'!$B:$F,5,FALSE)</f>
        <v>185</v>
      </c>
      <c r="H95" s="183">
        <f>VLOOKUP(A95,'[2]Export_7-8-2021(1)'!$B:$H,7,FALSE)</f>
        <v>206</v>
      </c>
    </row>
    <row r="96" spans="1:8" ht="14.5">
      <c r="A96" s="183" t="s">
        <v>410</v>
      </c>
      <c r="B96" s="183" t="s">
        <v>58</v>
      </c>
      <c r="C96" s="183" t="s">
        <v>1091</v>
      </c>
      <c r="D96" s="197" t="s">
        <v>1187</v>
      </c>
      <c r="E96" s="187" t="str">
        <f t="shared" si="1"/>
        <v>LS013Navy Blue18cm</v>
      </c>
      <c r="F96" s="183" t="s">
        <v>785</v>
      </c>
      <c r="G96" s="183">
        <f>VLOOKUP(A96,'[2]Export_7-8-2021(1)'!$B:$F,5,FALSE)</f>
        <v>135</v>
      </c>
      <c r="H96" s="183">
        <f>VLOOKUP(A96,'[2]Export_7-8-2021(1)'!$B:$H,7,FALSE)</f>
        <v>150</v>
      </c>
    </row>
    <row r="97" spans="1:8" ht="14.5">
      <c r="A97" s="183" t="s">
        <v>411</v>
      </c>
      <c r="B97" s="183" t="s">
        <v>58</v>
      </c>
      <c r="C97" s="183" t="s">
        <v>1091</v>
      </c>
      <c r="D97" s="197" t="s">
        <v>1188</v>
      </c>
      <c r="E97" s="187" t="str">
        <f t="shared" si="1"/>
        <v>LS013Navy Blue21cm</v>
      </c>
      <c r="F97" s="183" t="s">
        <v>786</v>
      </c>
      <c r="G97" s="183">
        <f>VLOOKUP(A97,'[2]Export_7-8-2021(1)'!$B:$F,5,FALSE)</f>
        <v>135</v>
      </c>
      <c r="H97" s="183">
        <f>VLOOKUP(A97,'[2]Export_7-8-2021(1)'!$B:$H,7,FALSE)</f>
        <v>150</v>
      </c>
    </row>
    <row r="98" spans="1:8" ht="14.5">
      <c r="A98" s="183" t="s">
        <v>412</v>
      </c>
      <c r="B98" s="183" t="s">
        <v>58</v>
      </c>
      <c r="C98" s="183" t="s">
        <v>1059</v>
      </c>
      <c r="D98" s="197" t="s">
        <v>1187</v>
      </c>
      <c r="E98" s="187" t="str">
        <f t="shared" si="1"/>
        <v>LS013White18cm</v>
      </c>
      <c r="F98" s="183" t="s">
        <v>787</v>
      </c>
      <c r="G98" s="183">
        <f>VLOOKUP(A98,'[2]Export_7-8-2021(1)'!$B:$F,5,FALSE)</f>
        <v>135</v>
      </c>
      <c r="H98" s="183">
        <f>VLOOKUP(A98,'[2]Export_7-8-2021(1)'!$B:$H,7,FALSE)</f>
        <v>150</v>
      </c>
    </row>
    <row r="99" spans="1:8" ht="14.5">
      <c r="A99" s="183" t="s">
        <v>413</v>
      </c>
      <c r="B99" s="183" t="s">
        <v>58</v>
      </c>
      <c r="C99" s="183" t="s">
        <v>1059</v>
      </c>
      <c r="D99" s="197" t="s">
        <v>1188</v>
      </c>
      <c r="E99" s="187" t="str">
        <f t="shared" si="1"/>
        <v>LS013White21cm</v>
      </c>
      <c r="F99" s="183" t="s">
        <v>788</v>
      </c>
      <c r="G99" s="183">
        <f>VLOOKUP(A99,'[2]Export_7-8-2021(1)'!$B:$F,5,FALSE)</f>
        <v>135</v>
      </c>
      <c r="H99" s="183">
        <f>VLOOKUP(A99,'[2]Export_7-8-2021(1)'!$B:$H,7,FALSE)</f>
        <v>150</v>
      </c>
    </row>
    <row r="100" spans="1:8" ht="14.5">
      <c r="A100" s="183" t="s">
        <v>414</v>
      </c>
      <c r="B100" s="183" t="s">
        <v>58</v>
      </c>
      <c r="C100" s="183" t="s">
        <v>1060</v>
      </c>
      <c r="D100" s="197" t="s">
        <v>1187</v>
      </c>
      <c r="E100" s="187" t="str">
        <f t="shared" si="1"/>
        <v>LS013Apricot18cm</v>
      </c>
      <c r="F100" s="183" t="s">
        <v>789</v>
      </c>
      <c r="G100" s="183">
        <f>VLOOKUP(A100,'[2]Export_7-8-2021(1)'!$B:$F,5,FALSE)</f>
        <v>135</v>
      </c>
      <c r="H100" s="183">
        <f>VLOOKUP(A100,'[2]Export_7-8-2021(1)'!$B:$H,7,FALSE)</f>
        <v>150</v>
      </c>
    </row>
    <row r="101" spans="1:8" ht="14.5">
      <c r="A101" s="183" t="s">
        <v>415</v>
      </c>
      <c r="B101" s="183" t="s">
        <v>58</v>
      </c>
      <c r="C101" s="183" t="s">
        <v>1060</v>
      </c>
      <c r="D101" s="197" t="s">
        <v>1188</v>
      </c>
      <c r="E101" s="187" t="str">
        <f t="shared" si="1"/>
        <v>LS013Apricot21cm</v>
      </c>
      <c r="F101" s="183" t="s">
        <v>790</v>
      </c>
      <c r="G101" s="183">
        <f>VLOOKUP(A101,'[2]Export_7-8-2021(1)'!$B:$F,5,FALSE)</f>
        <v>135</v>
      </c>
      <c r="H101" s="183">
        <f>VLOOKUP(A101,'[2]Export_7-8-2021(1)'!$B:$H,7,FALSE)</f>
        <v>150</v>
      </c>
    </row>
    <row r="102" spans="1:8" ht="14.5">
      <c r="A102" s="183" t="s">
        <v>401</v>
      </c>
      <c r="B102" s="183" t="s">
        <v>59</v>
      </c>
      <c r="C102" s="183" t="s">
        <v>1047</v>
      </c>
      <c r="D102" s="197" t="s">
        <v>1185</v>
      </c>
      <c r="E102" s="187" t="str">
        <f t="shared" si="1"/>
        <v>LS014Gray25cm</v>
      </c>
      <c r="F102" s="183" t="s">
        <v>777</v>
      </c>
      <c r="G102" s="183">
        <f>VLOOKUP(A102,'[2]Export_7-8-2021(1)'!$B:$F,5,FALSE)</f>
        <v>160</v>
      </c>
      <c r="H102" s="183">
        <f>VLOOKUP(A102,'[2]Export_7-8-2021(1)'!$B:$H,7,FALSE)</f>
        <v>178</v>
      </c>
    </row>
    <row r="103" spans="1:8" ht="14.5">
      <c r="A103" s="183" t="s">
        <v>402</v>
      </c>
      <c r="B103" s="183" t="s">
        <v>59</v>
      </c>
      <c r="C103" s="183" t="s">
        <v>1047</v>
      </c>
      <c r="D103" s="197" t="s">
        <v>1186</v>
      </c>
      <c r="E103" s="187" t="str">
        <f t="shared" si="1"/>
        <v>LS014Gray27cm</v>
      </c>
      <c r="F103" s="183" t="s">
        <v>778</v>
      </c>
      <c r="G103" s="183">
        <f>VLOOKUP(A103,'[2]Export_7-8-2021(1)'!$B:$F,5,FALSE)</f>
        <v>160</v>
      </c>
      <c r="H103" s="183">
        <f>VLOOKUP(A103,'[2]Export_7-8-2021(1)'!$B:$H,7,FALSE)</f>
        <v>178</v>
      </c>
    </row>
    <row r="104" spans="1:8" ht="14.5">
      <c r="A104" s="183" t="s">
        <v>403</v>
      </c>
      <c r="B104" s="183" t="s">
        <v>59</v>
      </c>
      <c r="C104" s="183" t="s">
        <v>1050</v>
      </c>
      <c r="D104" s="197" t="s">
        <v>1185</v>
      </c>
      <c r="E104" s="187" t="str">
        <f t="shared" si="1"/>
        <v>LS014Black25cm</v>
      </c>
      <c r="F104" s="183" t="s">
        <v>779</v>
      </c>
      <c r="G104" s="183">
        <f>VLOOKUP(A104,'[2]Export_7-8-2021(1)'!$B:$F,5,FALSE)</f>
        <v>160</v>
      </c>
      <c r="H104" s="183">
        <f>VLOOKUP(A104,'[2]Export_7-8-2021(1)'!$B:$H,7,FALSE)</f>
        <v>178</v>
      </c>
    </row>
    <row r="105" spans="1:8" ht="14.5">
      <c r="A105" s="183" t="s">
        <v>404</v>
      </c>
      <c r="B105" s="183" t="s">
        <v>59</v>
      </c>
      <c r="C105" s="183" t="s">
        <v>1050</v>
      </c>
      <c r="D105" s="197" t="s">
        <v>1186</v>
      </c>
      <c r="E105" s="187" t="str">
        <f t="shared" si="1"/>
        <v>LS014Black27cm</v>
      </c>
      <c r="F105" s="183" t="s">
        <v>780</v>
      </c>
      <c r="G105" s="183">
        <f>VLOOKUP(A105,'[2]Export_7-8-2021(1)'!$B:$F,5,FALSE)</f>
        <v>160</v>
      </c>
      <c r="H105" s="183">
        <f>VLOOKUP(A105,'[2]Export_7-8-2021(1)'!$B:$H,7,FALSE)</f>
        <v>178</v>
      </c>
    </row>
    <row r="106" spans="1:8" ht="14.5">
      <c r="A106" s="183" t="s">
        <v>309</v>
      </c>
      <c r="B106" s="183" t="s">
        <v>310</v>
      </c>
      <c r="E106" s="187" t="str">
        <f t="shared" si="1"/>
        <v>NE013</v>
      </c>
      <c r="F106" s="183" t="s">
        <v>311</v>
      </c>
      <c r="G106" s="183">
        <f>VLOOKUP(A106,'[2]Export_7-8-2021(1)'!$B:$F,5,FALSE)</f>
        <v>585</v>
      </c>
      <c r="H106" s="183">
        <f>VLOOKUP(A106,'[2]Export_7-8-2021(1)'!$B:$H,7,FALSE)</f>
        <v>650</v>
      </c>
    </row>
    <row r="107" spans="1:8" ht="14.5">
      <c r="A107" s="183" t="s">
        <v>1031</v>
      </c>
      <c r="B107" s="183" t="s">
        <v>1034</v>
      </c>
      <c r="D107" s="197" t="s">
        <v>1180</v>
      </c>
      <c r="E107" s="187" t="str">
        <f t="shared" si="1"/>
        <v>NS0016125ml</v>
      </c>
      <c r="F107" s="183" t="s">
        <v>950</v>
      </c>
      <c r="G107" s="183">
        <f>VLOOKUP(A107,'[2]Export_7-8-2021(1)'!$B:$F,5,FALSE)</f>
        <v>28</v>
      </c>
      <c r="H107" s="183">
        <f>VLOOKUP(A107,'[2]Export_7-8-2021(1)'!$B:$H,7,FALSE)</f>
        <v>0</v>
      </c>
    </row>
    <row r="108" spans="1:8" ht="14.5">
      <c r="A108" s="183" t="s">
        <v>417</v>
      </c>
      <c r="B108" s="183" t="s">
        <v>60</v>
      </c>
      <c r="D108" s="197" t="s">
        <v>1184</v>
      </c>
      <c r="E108" s="187" t="str">
        <f t="shared" si="1"/>
        <v>NS005125ml x 5</v>
      </c>
      <c r="F108" s="183" t="s">
        <v>1027</v>
      </c>
      <c r="G108" s="183">
        <f>VLOOKUP(A108,'[2]Export_7-8-2021(1)'!$B:$F,5,FALSE)</f>
        <v>120</v>
      </c>
      <c r="H108" s="183">
        <f>VLOOKUP(A108,'[2]Export_7-8-2021(1)'!$B:$H,7,FALSE)</f>
        <v>133</v>
      </c>
    </row>
    <row r="109" spans="1:8" ht="14.5">
      <c r="A109" s="183" t="s">
        <v>1028</v>
      </c>
      <c r="B109" s="183" t="s">
        <v>1035</v>
      </c>
      <c r="D109" s="197" t="s">
        <v>1179</v>
      </c>
      <c r="E109" s="187" t="str">
        <f t="shared" si="1"/>
        <v>NS006500ml</v>
      </c>
      <c r="F109" s="183" t="s">
        <v>792</v>
      </c>
      <c r="G109" s="183">
        <f>VLOOKUP(A109,'[2]Export_7-8-2021(1)'!$B:$F,5,FALSE)</f>
        <v>100</v>
      </c>
      <c r="H109" s="183">
        <f>VLOOKUP(A109,'[2]Export_7-8-2021(1)'!$B:$H,7,FALSE)</f>
        <v>111</v>
      </c>
    </row>
    <row r="110" spans="1:8" ht="14.5">
      <c r="A110" s="183" t="s">
        <v>1029</v>
      </c>
      <c r="B110" s="183" t="s">
        <v>1036</v>
      </c>
      <c r="D110" s="197" t="s">
        <v>1178</v>
      </c>
      <c r="E110" s="187" t="str">
        <f t="shared" si="1"/>
        <v>NS0071200ml</v>
      </c>
      <c r="F110" s="183" t="s">
        <v>784</v>
      </c>
      <c r="G110" s="183">
        <f>VLOOKUP(A110,'[2]Export_7-8-2021(1)'!$B:$F,5,FALSE)</f>
        <v>175</v>
      </c>
      <c r="H110" s="183">
        <f>VLOOKUP(A110,'[2]Export_7-8-2021(1)'!$B:$H,7,FALSE)</f>
        <v>194</v>
      </c>
    </row>
    <row r="111" spans="1:8" ht="14.5">
      <c r="A111" s="183" t="s">
        <v>1030</v>
      </c>
      <c r="B111" s="183" t="s">
        <v>1037</v>
      </c>
      <c r="D111" s="197" t="s">
        <v>1184</v>
      </c>
      <c r="E111" s="187" t="str">
        <f t="shared" si="1"/>
        <v>NS008125ml x 5</v>
      </c>
      <c r="F111" s="183" t="s">
        <v>1027</v>
      </c>
      <c r="G111" s="183">
        <f>VLOOKUP(A111,'[2]Export_7-8-2021(1)'!$B:$F,5,FALSE)</f>
        <v>140</v>
      </c>
      <c r="H111" s="183">
        <f>VLOOKUP(A111,'[2]Export_7-8-2021(1)'!$B:$H,7,FALSE)</f>
        <v>156</v>
      </c>
    </row>
    <row r="112" spans="1:8" ht="14.5">
      <c r="A112" s="183" t="s">
        <v>418</v>
      </c>
      <c r="B112" s="183" t="s">
        <v>419</v>
      </c>
      <c r="D112" s="197" t="s">
        <v>1179</v>
      </c>
      <c r="E112" s="187" t="str">
        <f t="shared" si="1"/>
        <v>NS02500ml</v>
      </c>
      <c r="F112" s="183" t="s">
        <v>792</v>
      </c>
      <c r="G112" s="183">
        <f>VLOOKUP(A112,'[2]Export_7-8-2021(1)'!$B:$F,5,FALSE)</f>
        <v>80</v>
      </c>
      <c r="H112" s="183">
        <f>VLOOKUP(A112,'[2]Export_7-8-2021(1)'!$B:$H,7,FALSE)</f>
        <v>89</v>
      </c>
    </row>
    <row r="113" spans="1:8" ht="14.5">
      <c r="A113" s="183" t="s">
        <v>408</v>
      </c>
      <c r="B113" s="183" t="s">
        <v>409</v>
      </c>
      <c r="D113" s="197" t="s">
        <v>1178</v>
      </c>
      <c r="E113" s="187" t="str">
        <f t="shared" si="1"/>
        <v>NS031200ml</v>
      </c>
      <c r="F113" s="183" t="s">
        <v>784</v>
      </c>
      <c r="G113" s="183">
        <f>VLOOKUP(A113,'[2]Export_7-8-2021(1)'!$B:$F,5,FALSE)</f>
        <v>150</v>
      </c>
      <c r="H113" s="183">
        <f>VLOOKUP(A113,'[2]Export_7-8-2021(1)'!$B:$H,7,FALSE)</f>
        <v>167</v>
      </c>
    </row>
    <row r="114" spans="1:8" ht="14.5">
      <c r="A114" s="183" t="s">
        <v>212</v>
      </c>
      <c r="B114" s="183" t="s">
        <v>213</v>
      </c>
      <c r="C114" s="183" t="s">
        <v>1046</v>
      </c>
      <c r="D114" s="197" t="s">
        <v>183</v>
      </c>
      <c r="E114" s="187" t="str">
        <f t="shared" si="1"/>
        <v>OC005BlueLL</v>
      </c>
      <c r="F114" s="183" t="s">
        <v>629</v>
      </c>
      <c r="G114" s="183">
        <f>VLOOKUP(A114,'[2]Export_7-8-2021(1)'!$B:$F,5,FALSE)</f>
        <v>1350</v>
      </c>
      <c r="H114" s="183">
        <f>VLOOKUP(A114,'[2]Export_7-8-2021(1)'!$B:$H,7,FALSE)</f>
        <v>1500</v>
      </c>
    </row>
    <row r="115" spans="1:8" ht="14.5">
      <c r="A115" s="183" t="s">
        <v>214</v>
      </c>
      <c r="B115" s="183" t="s">
        <v>213</v>
      </c>
      <c r="C115" s="183" t="s">
        <v>1050</v>
      </c>
      <c r="D115" s="197" t="s">
        <v>183</v>
      </c>
      <c r="E115" s="187" t="str">
        <f t="shared" si="1"/>
        <v>OC005BlackLL</v>
      </c>
      <c r="F115" s="183" t="s">
        <v>630</v>
      </c>
      <c r="G115" s="183">
        <f>VLOOKUP(A115,'[2]Export_7-8-2021(1)'!$B:$F,5,FALSE)</f>
        <v>1350</v>
      </c>
      <c r="H115" s="183">
        <f>VLOOKUP(A115,'[2]Export_7-8-2021(1)'!$B:$H,7,FALSE)</f>
        <v>1500</v>
      </c>
    </row>
    <row r="116" spans="1:8" ht="14.5">
      <c r="A116" s="183" t="s">
        <v>198</v>
      </c>
      <c r="B116" s="183" t="s">
        <v>199</v>
      </c>
      <c r="C116" s="183" t="s">
        <v>1050</v>
      </c>
      <c r="D116" s="197" t="s">
        <v>183</v>
      </c>
      <c r="E116" s="187" t="str">
        <f t="shared" si="1"/>
        <v>OC009BlackLL</v>
      </c>
      <c r="F116" s="183" t="s">
        <v>617</v>
      </c>
      <c r="G116" s="183">
        <f>VLOOKUP(A116,'[2]Export_7-8-2021(1)'!$B:$F,5,FALSE)</f>
        <v>1645</v>
      </c>
      <c r="H116" s="183">
        <f>VLOOKUP(A116,'[2]Export_7-8-2021(1)'!$B:$H,7,FALSE)</f>
        <v>1828</v>
      </c>
    </row>
    <row r="117" spans="1:8" ht="14.5">
      <c r="A117" s="183" t="s">
        <v>200</v>
      </c>
      <c r="B117" s="183" t="s">
        <v>199</v>
      </c>
      <c r="C117" s="183" t="s">
        <v>1048</v>
      </c>
      <c r="D117" s="197" t="s">
        <v>183</v>
      </c>
      <c r="E117" s="187" t="str">
        <f t="shared" si="1"/>
        <v>OC009PurpleLL</v>
      </c>
      <c r="F117" s="183" t="s">
        <v>618</v>
      </c>
      <c r="G117" s="183">
        <f>VLOOKUP(A117,'[2]Export_7-8-2021(1)'!$B:$F,5,FALSE)</f>
        <v>1645</v>
      </c>
      <c r="H117" s="183">
        <f>VLOOKUP(A117,'[2]Export_7-8-2021(1)'!$B:$H,7,FALSE)</f>
        <v>1828</v>
      </c>
    </row>
    <row r="118" spans="1:8" ht="14.5">
      <c r="A118" s="183" t="s">
        <v>224</v>
      </c>
      <c r="B118" s="183" t="s">
        <v>61</v>
      </c>
      <c r="C118" s="183" t="s">
        <v>1088</v>
      </c>
      <c r="D118" s="197" t="s">
        <v>183</v>
      </c>
      <c r="E118" s="187" t="str">
        <f t="shared" si="1"/>
        <v>OC012PeachLL</v>
      </c>
      <c r="F118" s="183" t="s">
        <v>639</v>
      </c>
      <c r="G118" s="183">
        <f>VLOOKUP(A118,'[2]Export_7-8-2021(1)'!$B:$F,5,FALSE)</f>
        <v>1235</v>
      </c>
      <c r="H118" s="183">
        <f>VLOOKUP(A118,'[2]Export_7-8-2021(1)'!$B:$H,7,FALSE)</f>
        <v>1372</v>
      </c>
    </row>
    <row r="119" spans="1:8" ht="14.5">
      <c r="A119" s="183" t="s">
        <v>217</v>
      </c>
      <c r="B119" s="183" t="s">
        <v>218</v>
      </c>
      <c r="C119" s="183" t="s">
        <v>1093</v>
      </c>
      <c r="D119" s="197" t="s">
        <v>183</v>
      </c>
      <c r="E119" s="187" t="str">
        <f t="shared" si="1"/>
        <v>OC013Aqua BlueLL</v>
      </c>
      <c r="F119" s="183" t="s">
        <v>633</v>
      </c>
      <c r="G119" s="183">
        <f>VLOOKUP(A119,'[2]Export_7-8-2021(1)'!$B:$F,5,FALSE)</f>
        <v>1340</v>
      </c>
      <c r="H119" s="183">
        <f>VLOOKUP(A119,'[2]Export_7-8-2021(1)'!$B:$H,7,FALSE)</f>
        <v>1489</v>
      </c>
    </row>
    <row r="120" spans="1:8" ht="14.5">
      <c r="A120" s="183" t="s">
        <v>172</v>
      </c>
      <c r="B120" s="183" t="s">
        <v>62</v>
      </c>
      <c r="C120" s="183" t="s">
        <v>1050</v>
      </c>
      <c r="D120" s="197">
        <v>38</v>
      </c>
      <c r="E120" s="187" t="str">
        <f t="shared" si="1"/>
        <v>OC016Black38</v>
      </c>
      <c r="F120" s="183" t="s">
        <v>599</v>
      </c>
      <c r="G120" s="183">
        <f>VLOOKUP(A120,'[2]Export_7-8-2021(1)'!$B:$F,5,FALSE)</f>
        <v>3915</v>
      </c>
      <c r="H120" s="183">
        <f>VLOOKUP(A120,'[2]Export_7-8-2021(1)'!$B:$H,7,FALSE)</f>
        <v>4350</v>
      </c>
    </row>
    <row r="121" spans="1:8" ht="14.5">
      <c r="A121" s="183" t="s">
        <v>170</v>
      </c>
      <c r="B121" s="183" t="s">
        <v>62</v>
      </c>
      <c r="C121" s="183" t="s">
        <v>1050</v>
      </c>
      <c r="D121" s="197">
        <v>40</v>
      </c>
      <c r="E121" s="187" t="str">
        <f t="shared" si="1"/>
        <v>OC016Black40</v>
      </c>
      <c r="F121" s="183" t="s">
        <v>597</v>
      </c>
      <c r="G121" s="183">
        <f>VLOOKUP(A121,'[2]Export_7-8-2021(1)'!$B:$F,5,FALSE)</f>
        <v>3990</v>
      </c>
      <c r="H121" s="183">
        <f>VLOOKUP(A121,'[2]Export_7-8-2021(1)'!$B:$H,7,FALSE)</f>
        <v>4433</v>
      </c>
    </row>
    <row r="122" spans="1:8" ht="14.5">
      <c r="A122" s="183" t="s">
        <v>171</v>
      </c>
      <c r="B122" s="183" t="s">
        <v>62</v>
      </c>
      <c r="C122" s="183" t="s">
        <v>1050</v>
      </c>
      <c r="D122" s="197">
        <v>42</v>
      </c>
      <c r="E122" s="187" t="str">
        <f t="shared" si="1"/>
        <v>OC016Black42</v>
      </c>
      <c r="F122" s="183" t="s">
        <v>598</v>
      </c>
      <c r="G122" s="183">
        <f>VLOOKUP(A122,'[2]Export_7-8-2021(1)'!$B:$F,5,FALSE)</f>
        <v>3990</v>
      </c>
      <c r="H122" s="183">
        <f>VLOOKUP(A122,'[2]Export_7-8-2021(1)'!$B:$H,7,FALSE)</f>
        <v>4433</v>
      </c>
    </row>
    <row r="123" spans="1:8" ht="14.5">
      <c r="A123" s="183" t="s">
        <v>169</v>
      </c>
      <c r="B123" s="183" t="s">
        <v>62</v>
      </c>
      <c r="C123" s="183" t="s">
        <v>1050</v>
      </c>
      <c r="D123" s="197">
        <v>44</v>
      </c>
      <c r="E123" s="187" t="str">
        <f t="shared" si="1"/>
        <v>OC016Black44</v>
      </c>
      <c r="F123" s="183" t="s">
        <v>596</v>
      </c>
      <c r="G123" s="183">
        <f>VLOOKUP(A123,'[2]Export_7-8-2021(1)'!$B:$F,5,FALSE)</f>
        <v>4065</v>
      </c>
      <c r="H123" s="183">
        <f>VLOOKUP(A123,'[2]Export_7-8-2021(1)'!$B:$H,7,FALSE)</f>
        <v>4517</v>
      </c>
    </row>
    <row r="124" spans="1:8" ht="14.5">
      <c r="A124" s="183" t="s">
        <v>166</v>
      </c>
      <c r="B124" s="183" t="s">
        <v>63</v>
      </c>
      <c r="C124" s="183" t="s">
        <v>1050</v>
      </c>
      <c r="D124" s="197">
        <v>48</v>
      </c>
      <c r="E124" s="187" t="str">
        <f t="shared" si="1"/>
        <v>OC017Black48</v>
      </c>
      <c r="F124" s="183" t="s">
        <v>594</v>
      </c>
      <c r="G124" s="183">
        <f>VLOOKUP(A124,'[2]Export_7-8-2021(1)'!$B:$F,5,FALSE)</f>
        <v>4250</v>
      </c>
      <c r="H124" s="183">
        <f>VLOOKUP(A124,'[2]Export_7-8-2021(1)'!$B:$H,7,FALSE)</f>
        <v>4722</v>
      </c>
    </row>
    <row r="125" spans="1:8" ht="14.5">
      <c r="A125" s="183" t="s">
        <v>167</v>
      </c>
      <c r="B125" s="183" t="s">
        <v>63</v>
      </c>
      <c r="D125" s="197" t="s">
        <v>168</v>
      </c>
      <c r="E125" s="187" t="str">
        <f t="shared" si="1"/>
        <v>OC01748W</v>
      </c>
      <c r="F125" s="183" t="s">
        <v>595</v>
      </c>
      <c r="G125" s="183">
        <f>VLOOKUP(A125,'[2]Export_7-8-2021(1)'!$B:$F,5,FALSE)</f>
        <v>4250</v>
      </c>
      <c r="H125" s="183">
        <f>VLOOKUP(A125,'[2]Export_7-8-2021(1)'!$B:$H,7,FALSE)</f>
        <v>4722</v>
      </c>
    </row>
    <row r="126" spans="1:8" ht="14.5">
      <c r="A126" s="183" t="s">
        <v>165</v>
      </c>
      <c r="B126" s="183" t="s">
        <v>63</v>
      </c>
      <c r="C126" s="183" t="s">
        <v>1050</v>
      </c>
      <c r="D126" s="197">
        <v>50</v>
      </c>
      <c r="E126" s="187" t="str">
        <f t="shared" si="1"/>
        <v>OC017Black50</v>
      </c>
      <c r="F126" s="183" t="s">
        <v>593</v>
      </c>
      <c r="G126" s="183">
        <f>VLOOKUP(A126,'[2]Export_7-8-2021(1)'!$B:$F,5,FALSE)</f>
        <v>4325</v>
      </c>
      <c r="H126" s="183">
        <f>VLOOKUP(A126,'[2]Export_7-8-2021(1)'!$B:$H,7,FALSE)</f>
        <v>4806</v>
      </c>
    </row>
    <row r="127" spans="1:8" ht="14.5">
      <c r="A127" s="183" t="s">
        <v>184</v>
      </c>
      <c r="B127" s="183" t="s">
        <v>64</v>
      </c>
      <c r="C127" s="183" t="s">
        <v>1050</v>
      </c>
      <c r="D127" s="197" t="s">
        <v>185</v>
      </c>
      <c r="E127" s="187" t="str">
        <f t="shared" si="1"/>
        <v>OC018BlackM</v>
      </c>
      <c r="F127" s="183" t="s">
        <v>606</v>
      </c>
      <c r="G127" s="183">
        <f>VLOOKUP(A127,'[2]Export_7-8-2021(1)'!$B:$F,5,FALSE)</f>
        <v>2240</v>
      </c>
      <c r="H127" s="183">
        <f>VLOOKUP(A127,'[2]Export_7-8-2021(1)'!$B:$H,7,FALSE)</f>
        <v>2489</v>
      </c>
    </row>
    <row r="128" spans="1:8" ht="14.5">
      <c r="A128" s="183" t="s">
        <v>180</v>
      </c>
      <c r="B128" s="183" t="s">
        <v>64</v>
      </c>
      <c r="C128" s="183" t="s">
        <v>1050</v>
      </c>
      <c r="D128" s="197" t="s">
        <v>181</v>
      </c>
      <c r="E128" s="187" t="str">
        <f t="shared" si="1"/>
        <v>OC018BlackL</v>
      </c>
      <c r="F128" s="183" t="s">
        <v>604</v>
      </c>
      <c r="G128" s="183">
        <f>VLOOKUP(A128,'[2]Export_7-8-2021(1)'!$B:$F,5,FALSE)</f>
        <v>2315</v>
      </c>
      <c r="H128" s="183">
        <f>VLOOKUP(A128,'[2]Export_7-8-2021(1)'!$B:$H,7,FALSE)</f>
        <v>2572</v>
      </c>
    </row>
    <row r="129" spans="1:8" ht="14.5">
      <c r="A129" s="183" t="s">
        <v>182</v>
      </c>
      <c r="B129" s="183" t="s">
        <v>64</v>
      </c>
      <c r="C129" s="183" t="s">
        <v>1050</v>
      </c>
      <c r="D129" s="197" t="s">
        <v>183</v>
      </c>
      <c r="E129" s="187" t="str">
        <f t="shared" si="1"/>
        <v>OC018BlackLL</v>
      </c>
      <c r="F129" s="183" t="s">
        <v>605</v>
      </c>
      <c r="G129" s="183">
        <f>VLOOKUP(A129,'[2]Export_7-8-2021(1)'!$B:$F,5,FALSE)</f>
        <v>2315</v>
      </c>
      <c r="H129" s="183">
        <f>VLOOKUP(A129,'[2]Export_7-8-2021(1)'!$B:$H,7,FALSE)</f>
        <v>2572</v>
      </c>
    </row>
    <row r="130" spans="1:8" ht="14.5">
      <c r="A130" s="183" t="s">
        <v>178</v>
      </c>
      <c r="B130" s="183" t="s">
        <v>64</v>
      </c>
      <c r="C130" s="183" t="s">
        <v>1050</v>
      </c>
      <c r="D130" s="197" t="s">
        <v>179</v>
      </c>
      <c r="E130" s="187" t="str">
        <f t="shared" ref="E130:E193" si="2">+B130&amp;C130&amp;D130</f>
        <v>OC018Black3L</v>
      </c>
      <c r="F130" s="183" t="s">
        <v>603</v>
      </c>
      <c r="G130" s="183">
        <f>VLOOKUP(A130,'[2]Export_7-8-2021(1)'!$B:$F,5,FALSE)</f>
        <v>2390</v>
      </c>
      <c r="H130" s="183">
        <f>VLOOKUP(A130,'[2]Export_7-8-2021(1)'!$B:$H,7,FALSE)</f>
        <v>2656</v>
      </c>
    </row>
    <row r="131" spans="1:8" ht="14.5">
      <c r="A131" s="183" t="s">
        <v>227</v>
      </c>
      <c r="B131" s="183" t="s">
        <v>65</v>
      </c>
      <c r="C131" s="183" t="s">
        <v>1170</v>
      </c>
      <c r="D131" s="197" t="s">
        <v>228</v>
      </c>
      <c r="E131" s="187" t="str">
        <f t="shared" si="2"/>
        <v>OC020MagentaXS</v>
      </c>
      <c r="F131" s="183" t="s">
        <v>642</v>
      </c>
      <c r="G131" s="183">
        <f>VLOOKUP(A131,'[2]Export_7-8-2021(1)'!$B:$F,5,FALSE)</f>
        <v>1170</v>
      </c>
      <c r="H131" s="183">
        <f>VLOOKUP(A131,'[2]Export_7-8-2021(1)'!$B:$H,7,FALSE)</f>
        <v>1300</v>
      </c>
    </row>
    <row r="132" spans="1:8" ht="14.5">
      <c r="A132" s="183" t="s">
        <v>229</v>
      </c>
      <c r="B132" s="183" t="s">
        <v>65</v>
      </c>
      <c r="C132" s="183" t="s">
        <v>1078</v>
      </c>
      <c r="D132" s="197" t="s">
        <v>228</v>
      </c>
      <c r="E132" s="187" t="str">
        <f t="shared" si="2"/>
        <v>OC020YellowXS</v>
      </c>
      <c r="F132" s="183" t="s">
        <v>643</v>
      </c>
      <c r="G132" s="183">
        <f>VLOOKUP(A132,'[2]Export_7-8-2021(1)'!$B:$F,5,FALSE)</f>
        <v>1170</v>
      </c>
      <c r="H132" s="183">
        <f>VLOOKUP(A132,'[2]Export_7-8-2021(1)'!$B:$H,7,FALSE)</f>
        <v>1300</v>
      </c>
    </row>
    <row r="133" spans="1:8" ht="14.5">
      <c r="A133" s="183" t="s">
        <v>292</v>
      </c>
      <c r="B133" s="183" t="s">
        <v>66</v>
      </c>
      <c r="C133" s="183" t="s">
        <v>1170</v>
      </c>
      <c r="D133" s="197" t="s">
        <v>1176</v>
      </c>
      <c r="E133" s="187" t="str">
        <f t="shared" si="2"/>
        <v>OC021Magenta110cm</v>
      </c>
      <c r="F133" s="183" t="s">
        <v>680</v>
      </c>
      <c r="G133" s="183">
        <f>VLOOKUP(A133,'[2]Export_7-8-2021(1)'!$B:$F,5,FALSE)</f>
        <v>810</v>
      </c>
      <c r="H133" s="183">
        <f>VLOOKUP(A133,'[2]Export_7-8-2021(1)'!$B:$H,7,FALSE)</f>
        <v>900</v>
      </c>
    </row>
    <row r="134" spans="1:8" ht="14.5">
      <c r="A134" s="183" t="s">
        <v>284</v>
      </c>
      <c r="B134" s="183" t="s">
        <v>66</v>
      </c>
      <c r="C134" s="183" t="s">
        <v>1170</v>
      </c>
      <c r="D134" s="197" t="s">
        <v>1177</v>
      </c>
      <c r="E134" s="187" t="str">
        <f t="shared" si="2"/>
        <v>OC021Magenta130cm</v>
      </c>
      <c r="F134" s="183" t="s">
        <v>673</v>
      </c>
      <c r="G134" s="183">
        <f>VLOOKUP(A134,'[2]Export_7-8-2021(1)'!$B:$F,5,FALSE)</f>
        <v>885</v>
      </c>
      <c r="H134" s="183">
        <f>VLOOKUP(A134,'[2]Export_7-8-2021(1)'!$B:$H,7,FALSE)</f>
        <v>983</v>
      </c>
    </row>
    <row r="135" spans="1:8" ht="14.5">
      <c r="A135" s="183" t="s">
        <v>293</v>
      </c>
      <c r="B135" s="183" t="s">
        <v>66</v>
      </c>
      <c r="C135" s="183" t="s">
        <v>1078</v>
      </c>
      <c r="D135" s="197" t="s">
        <v>1176</v>
      </c>
      <c r="E135" s="187" t="str">
        <f t="shared" si="2"/>
        <v>OC021Yellow110cm</v>
      </c>
      <c r="F135" s="183" t="s">
        <v>681</v>
      </c>
      <c r="G135" s="183">
        <f>VLOOKUP(A135,'[2]Export_7-8-2021(1)'!$B:$F,5,FALSE)</f>
        <v>810</v>
      </c>
      <c r="H135" s="183">
        <f>VLOOKUP(A135,'[2]Export_7-8-2021(1)'!$B:$H,7,FALSE)</f>
        <v>900</v>
      </c>
    </row>
    <row r="136" spans="1:8" ht="14.5">
      <c r="A136" s="183" t="s">
        <v>285</v>
      </c>
      <c r="B136" s="183" t="s">
        <v>66</v>
      </c>
      <c r="C136" s="183" t="s">
        <v>1078</v>
      </c>
      <c r="D136" s="197" t="s">
        <v>1177</v>
      </c>
      <c r="E136" s="187" t="str">
        <f t="shared" si="2"/>
        <v>OC021Yellow130cm</v>
      </c>
      <c r="F136" s="183" t="s">
        <v>674</v>
      </c>
      <c r="G136" s="183">
        <f>VLOOKUP(A136,'[2]Export_7-8-2021(1)'!$B:$F,5,FALSE)</f>
        <v>885</v>
      </c>
      <c r="H136" s="183">
        <f>VLOOKUP(A136,'[2]Export_7-8-2021(1)'!$B:$H,7,FALSE)</f>
        <v>983</v>
      </c>
    </row>
    <row r="137" spans="1:8" ht="14.5">
      <c r="A137" s="183" t="s">
        <v>340</v>
      </c>
      <c r="B137" s="183" t="s">
        <v>341</v>
      </c>
      <c r="C137" s="183" t="s">
        <v>1047</v>
      </c>
      <c r="D137" s="197" t="s">
        <v>193</v>
      </c>
      <c r="E137" s="187" t="str">
        <f t="shared" si="2"/>
        <v>OC022GrayS</v>
      </c>
      <c r="F137" s="183" t="s">
        <v>718</v>
      </c>
      <c r="G137" s="183">
        <f>VLOOKUP(A137,'[2]Export_7-8-2021(1)'!$B:$F,5,FALSE)</f>
        <v>375</v>
      </c>
      <c r="H137" s="183">
        <f>VLOOKUP(A137,'[2]Export_7-8-2021(1)'!$B:$H,7,FALSE)</f>
        <v>0</v>
      </c>
    </row>
    <row r="138" spans="1:8" ht="14.5">
      <c r="A138" s="183" t="s">
        <v>342</v>
      </c>
      <c r="B138" s="183" t="s">
        <v>341</v>
      </c>
      <c r="C138" s="183" t="s">
        <v>1047</v>
      </c>
      <c r="D138" s="197" t="s">
        <v>185</v>
      </c>
      <c r="E138" s="187" t="str">
        <f t="shared" si="2"/>
        <v>OC022GrayM</v>
      </c>
      <c r="F138" s="183" t="s">
        <v>719</v>
      </c>
      <c r="G138" s="183">
        <f>VLOOKUP(A138,'[2]Export_7-8-2021(1)'!$B:$F,5,FALSE)</f>
        <v>375</v>
      </c>
      <c r="H138" s="183">
        <f>VLOOKUP(A138,'[2]Export_7-8-2021(1)'!$B:$H,7,FALSE)</f>
        <v>0</v>
      </c>
    </row>
    <row r="139" spans="1:8" ht="14.5">
      <c r="A139" s="183" t="s">
        <v>343</v>
      </c>
      <c r="B139" s="183" t="s">
        <v>341</v>
      </c>
      <c r="C139" s="183" t="s">
        <v>1047</v>
      </c>
      <c r="D139" s="197" t="s">
        <v>181</v>
      </c>
      <c r="E139" s="187" t="str">
        <f t="shared" si="2"/>
        <v>OC022GrayL</v>
      </c>
      <c r="F139" s="183" t="s">
        <v>720</v>
      </c>
      <c r="G139" s="183">
        <f>VLOOKUP(A139,'[2]Export_7-8-2021(1)'!$B:$F,5,FALSE)</f>
        <v>375</v>
      </c>
      <c r="H139" s="183">
        <f>VLOOKUP(A139,'[2]Export_7-8-2021(1)'!$B:$H,7,FALSE)</f>
        <v>0</v>
      </c>
    </row>
    <row r="140" spans="1:8" ht="14.5">
      <c r="A140" s="183" t="s">
        <v>269</v>
      </c>
      <c r="B140" s="183" t="s">
        <v>67</v>
      </c>
      <c r="C140" s="183" t="s">
        <v>1046</v>
      </c>
      <c r="D140" s="197" t="s">
        <v>193</v>
      </c>
      <c r="E140" s="187" t="str">
        <f t="shared" si="2"/>
        <v>OC023BlueS</v>
      </c>
      <c r="F140" s="183" t="s">
        <v>663</v>
      </c>
      <c r="G140" s="183">
        <f>VLOOKUP(A140,'[2]Export_7-8-2021(1)'!$B:$F,5,FALSE)</f>
        <v>1120</v>
      </c>
      <c r="H140" s="183">
        <f>VLOOKUP(A140,'[2]Export_7-8-2021(1)'!$B:$H,7,FALSE)</f>
        <v>1244</v>
      </c>
    </row>
    <row r="141" spans="1:8" ht="14.5">
      <c r="A141" s="183" t="s">
        <v>225</v>
      </c>
      <c r="B141" s="183" t="s">
        <v>67</v>
      </c>
      <c r="C141" s="183" t="s">
        <v>1046</v>
      </c>
      <c r="D141" s="197" t="s">
        <v>185</v>
      </c>
      <c r="E141" s="187" t="str">
        <f t="shared" si="2"/>
        <v>OC023BlueM</v>
      </c>
      <c r="F141" s="183" t="s">
        <v>640</v>
      </c>
      <c r="G141" s="183">
        <f>VLOOKUP(A141,'[2]Export_7-8-2021(1)'!$B:$F,5,FALSE)</f>
        <v>1195</v>
      </c>
      <c r="H141" s="183">
        <f>VLOOKUP(A141,'[2]Export_7-8-2021(1)'!$B:$H,7,FALSE)</f>
        <v>1328</v>
      </c>
    </row>
    <row r="142" spans="1:8" ht="14.5">
      <c r="A142" s="183" t="s">
        <v>196</v>
      </c>
      <c r="B142" s="183" t="s">
        <v>68</v>
      </c>
      <c r="C142" s="183" t="s">
        <v>1050</v>
      </c>
      <c r="D142" s="197" t="s">
        <v>185</v>
      </c>
      <c r="E142" s="187" t="str">
        <f t="shared" si="2"/>
        <v>OC024BlackM</v>
      </c>
      <c r="F142" s="183" t="s">
        <v>615</v>
      </c>
      <c r="G142" s="183">
        <f>VLOOKUP(A142,'[2]Export_7-8-2021(1)'!$B:$F,5,FALSE)</f>
        <v>1730</v>
      </c>
      <c r="H142" s="183">
        <f>VLOOKUP(A142,'[2]Export_7-8-2021(1)'!$B:$H,7,FALSE)</f>
        <v>1922</v>
      </c>
    </row>
    <row r="143" spans="1:8" ht="14.5">
      <c r="A143" s="183" t="s">
        <v>197</v>
      </c>
      <c r="B143" s="183" t="s">
        <v>68</v>
      </c>
      <c r="C143" s="183" t="s">
        <v>1050</v>
      </c>
      <c r="D143" s="197" t="s">
        <v>181</v>
      </c>
      <c r="E143" s="187" t="str">
        <f t="shared" si="2"/>
        <v>OC024BlackL</v>
      </c>
      <c r="F143" s="183" t="s">
        <v>616</v>
      </c>
      <c r="G143" s="183">
        <f>VLOOKUP(A143,'[2]Export_7-8-2021(1)'!$B:$F,5,FALSE)</f>
        <v>1730</v>
      </c>
      <c r="H143" s="183">
        <f>VLOOKUP(A143,'[2]Export_7-8-2021(1)'!$B:$H,7,FALSE)</f>
        <v>1922</v>
      </c>
    </row>
    <row r="144" spans="1:8" ht="14.5">
      <c r="A144" s="183" t="s">
        <v>204</v>
      </c>
      <c r="B144" s="183" t="s">
        <v>69</v>
      </c>
      <c r="C144" s="183" t="s">
        <v>1050</v>
      </c>
      <c r="D144" s="197" t="s">
        <v>185</v>
      </c>
      <c r="E144" s="187" t="str">
        <f t="shared" si="2"/>
        <v>OC025BlackM</v>
      </c>
      <c r="F144" s="183" t="s">
        <v>621</v>
      </c>
      <c r="G144" s="183">
        <f>VLOOKUP(A144,'[2]Export_7-8-2021(1)'!$B:$F,5,FALSE)</f>
        <v>1510</v>
      </c>
      <c r="H144" s="183">
        <f>VLOOKUP(A144,'[2]Export_7-8-2021(1)'!$B:$H,7,FALSE)</f>
        <v>1678</v>
      </c>
    </row>
    <row r="145" spans="1:8" ht="14.5">
      <c r="A145" s="183" t="s">
        <v>205</v>
      </c>
      <c r="B145" s="183" t="s">
        <v>69</v>
      </c>
      <c r="C145" s="183" t="s">
        <v>1050</v>
      </c>
      <c r="D145" s="197" t="s">
        <v>181</v>
      </c>
      <c r="E145" s="187" t="str">
        <f t="shared" si="2"/>
        <v>OC025BlackL</v>
      </c>
      <c r="F145" s="183" t="s">
        <v>622</v>
      </c>
      <c r="G145" s="183">
        <f>VLOOKUP(A145,'[2]Export_7-8-2021(1)'!$B:$F,5,FALSE)</f>
        <v>1510</v>
      </c>
      <c r="H145" s="183">
        <f>VLOOKUP(A145,'[2]Export_7-8-2021(1)'!$B:$H,7,FALSE)</f>
        <v>1678</v>
      </c>
    </row>
    <row r="146" spans="1:8" ht="14.5">
      <c r="A146" s="183" t="s">
        <v>203</v>
      </c>
      <c r="B146" s="183" t="s">
        <v>69</v>
      </c>
      <c r="C146" s="183" t="s">
        <v>1050</v>
      </c>
      <c r="D146" s="197" t="s">
        <v>183</v>
      </c>
      <c r="E146" s="187" t="str">
        <f t="shared" si="2"/>
        <v>OC025BlackLL</v>
      </c>
      <c r="F146" s="183" t="s">
        <v>620</v>
      </c>
      <c r="G146" s="183">
        <f>VLOOKUP(A146,'[2]Export_7-8-2021(1)'!$B:$F,5,FALSE)</f>
        <v>1570</v>
      </c>
      <c r="H146" s="183">
        <f>VLOOKUP(A146,'[2]Export_7-8-2021(1)'!$B:$H,7,FALSE)</f>
        <v>1744</v>
      </c>
    </row>
    <row r="147" spans="1:8" ht="14.5">
      <c r="A147" s="183" t="s">
        <v>278</v>
      </c>
      <c r="B147" s="183" t="s">
        <v>70</v>
      </c>
      <c r="C147" s="183" t="s">
        <v>1047</v>
      </c>
      <c r="D147" s="197" t="s">
        <v>183</v>
      </c>
      <c r="E147" s="187" t="str">
        <f t="shared" si="2"/>
        <v>OC027GrayLL</v>
      </c>
      <c r="F147" s="183" t="s">
        <v>669</v>
      </c>
      <c r="G147" s="183">
        <f>VLOOKUP(A147,'[2]Export_7-8-2021(1)'!$B:$F,5,FALSE)</f>
        <v>970</v>
      </c>
      <c r="H147" s="183">
        <f>VLOOKUP(A147,'[2]Export_7-8-2021(1)'!$B:$H,7,FALSE)</f>
        <v>1078</v>
      </c>
    </row>
    <row r="148" spans="1:8" ht="14.5">
      <c r="A148" s="183" t="s">
        <v>1021</v>
      </c>
      <c r="B148" s="183" t="s">
        <v>1038</v>
      </c>
      <c r="C148" s="183" t="s">
        <v>1124</v>
      </c>
      <c r="D148" s="197" t="s">
        <v>185</v>
      </c>
      <c r="E148" s="187" t="str">
        <f t="shared" si="2"/>
        <v>OC028CoralM</v>
      </c>
      <c r="F148" s="183" t="s">
        <v>1123</v>
      </c>
      <c r="G148" s="183">
        <f>VLOOKUP(A148,'[2]Export_7-8-2021(1)'!$B:$F,5,FALSE)</f>
        <v>1005</v>
      </c>
      <c r="H148" s="183">
        <f>VLOOKUP(A148,'[2]Export_7-8-2021(1)'!$B:$H,7,FALSE)</f>
        <v>1117</v>
      </c>
    </row>
    <row r="149" spans="1:8" ht="14.5">
      <c r="A149" s="183" t="s">
        <v>1022</v>
      </c>
      <c r="B149" s="183" t="s">
        <v>1038</v>
      </c>
      <c r="C149" s="183" t="s">
        <v>1124</v>
      </c>
      <c r="D149" s="197" t="s">
        <v>181</v>
      </c>
      <c r="E149" s="187" t="str">
        <f t="shared" si="2"/>
        <v>OC028CoralL</v>
      </c>
      <c r="F149" s="183" t="s">
        <v>1125</v>
      </c>
      <c r="G149" s="183">
        <f>VLOOKUP(A149,'[2]Export_7-8-2021(1)'!$B:$F,5,FALSE)</f>
        <v>1005</v>
      </c>
      <c r="H149" s="183">
        <f>VLOOKUP(A149,'[2]Export_7-8-2021(1)'!$B:$H,7,FALSE)</f>
        <v>1117</v>
      </c>
    </row>
    <row r="150" spans="1:8" ht="14.5">
      <c r="A150" s="183" t="s">
        <v>1023</v>
      </c>
      <c r="B150" s="183" t="s">
        <v>1038</v>
      </c>
      <c r="C150" s="183" t="s">
        <v>1124</v>
      </c>
      <c r="D150" s="197" t="s">
        <v>183</v>
      </c>
      <c r="E150" s="187" t="str">
        <f t="shared" si="2"/>
        <v>OC028CoralLL</v>
      </c>
      <c r="F150" s="183" t="s">
        <v>1126</v>
      </c>
      <c r="G150" s="183">
        <f>VLOOKUP(A150,'[2]Export_7-8-2021(1)'!$B:$F,5,FALSE)</f>
        <v>1065</v>
      </c>
      <c r="H150" s="183">
        <f>VLOOKUP(A150,'[2]Export_7-8-2021(1)'!$B:$H,7,FALSE)</f>
        <v>1183</v>
      </c>
    </row>
    <row r="151" spans="1:8" ht="14.5">
      <c r="A151" s="183" t="s">
        <v>1024</v>
      </c>
      <c r="B151" s="183" t="s">
        <v>1039</v>
      </c>
      <c r="C151" s="183" t="s">
        <v>1056</v>
      </c>
      <c r="D151" s="197" t="s">
        <v>185</v>
      </c>
      <c r="E151" s="187" t="str">
        <f t="shared" si="2"/>
        <v>OC029NavyM</v>
      </c>
      <c r="F151" s="183" t="s">
        <v>1127</v>
      </c>
      <c r="G151" s="183">
        <f>VLOOKUP(A151,'[2]Export_7-8-2021(1)'!$B:$F,5,FALSE)</f>
        <v>1035</v>
      </c>
      <c r="H151" s="183">
        <f>VLOOKUP(A151,'[2]Export_7-8-2021(1)'!$B:$H,7,FALSE)</f>
        <v>1150</v>
      </c>
    </row>
    <row r="152" spans="1:8" ht="14.5">
      <c r="A152" s="183" t="s">
        <v>1025</v>
      </c>
      <c r="B152" s="183" t="s">
        <v>1039</v>
      </c>
      <c r="C152" s="183" t="s">
        <v>1056</v>
      </c>
      <c r="D152" s="197" t="s">
        <v>181</v>
      </c>
      <c r="E152" s="187" t="str">
        <f t="shared" si="2"/>
        <v>OC029NavyL</v>
      </c>
      <c r="F152" s="183" t="s">
        <v>1128</v>
      </c>
      <c r="G152" s="183">
        <f>VLOOKUP(A152,'[2]Export_7-8-2021(1)'!$B:$F,5,FALSE)</f>
        <v>1035</v>
      </c>
      <c r="H152" s="183">
        <f>VLOOKUP(A152,'[2]Export_7-8-2021(1)'!$B:$H,7,FALSE)</f>
        <v>1150</v>
      </c>
    </row>
    <row r="153" spans="1:8" ht="14.5">
      <c r="A153" s="183" t="s">
        <v>1026</v>
      </c>
      <c r="B153" s="183" t="s">
        <v>1039</v>
      </c>
      <c r="C153" s="183" t="s">
        <v>1056</v>
      </c>
      <c r="D153" s="197" t="s">
        <v>183</v>
      </c>
      <c r="E153" s="187" t="str">
        <f t="shared" si="2"/>
        <v>OC029NavyLL</v>
      </c>
      <c r="F153" s="183" t="s">
        <v>1129</v>
      </c>
      <c r="G153" s="183">
        <f>VLOOKUP(A153,'[2]Export_7-8-2021(1)'!$B:$F,5,FALSE)</f>
        <v>1110</v>
      </c>
      <c r="H153" s="183">
        <f>VLOOKUP(A153,'[2]Export_7-8-2021(1)'!$B:$H,7,FALSE)</f>
        <v>1233</v>
      </c>
    </row>
    <row r="154" spans="1:8" ht="14.5">
      <c r="A154" s="183" t="s">
        <v>215</v>
      </c>
      <c r="B154" s="183" t="s">
        <v>71</v>
      </c>
      <c r="C154" s="183" t="s">
        <v>1047</v>
      </c>
      <c r="D154" s="197" t="s">
        <v>193</v>
      </c>
      <c r="E154" s="187" t="str">
        <f t="shared" si="2"/>
        <v>OC030GrayS</v>
      </c>
      <c r="F154" s="183" t="s">
        <v>631</v>
      </c>
      <c r="G154" s="183">
        <f>VLOOKUP(A154,'[2]Export_7-8-2021(1)'!$B:$F,5,FALSE)</f>
        <v>1350</v>
      </c>
      <c r="H154" s="183">
        <f>VLOOKUP(A154,'[2]Export_7-8-2021(1)'!$B:$H,7,FALSE)</f>
        <v>1500</v>
      </c>
    </row>
    <row r="155" spans="1:8" ht="14.5">
      <c r="A155" s="183" t="s">
        <v>216</v>
      </c>
      <c r="B155" s="183" t="s">
        <v>71</v>
      </c>
      <c r="C155" s="183" t="s">
        <v>1047</v>
      </c>
      <c r="D155" s="197" t="s">
        <v>185</v>
      </c>
      <c r="E155" s="187" t="str">
        <f t="shared" si="2"/>
        <v>OC030GrayM</v>
      </c>
      <c r="F155" s="183" t="s">
        <v>632</v>
      </c>
      <c r="G155" s="183">
        <f>VLOOKUP(A155,'[2]Export_7-8-2021(1)'!$B:$F,5,FALSE)</f>
        <v>1350</v>
      </c>
      <c r="H155" s="183">
        <f>VLOOKUP(A155,'[2]Export_7-8-2021(1)'!$B:$H,7,FALSE)</f>
        <v>1500</v>
      </c>
    </row>
    <row r="156" spans="1:8" ht="14.5">
      <c r="A156" s="183" t="s">
        <v>208</v>
      </c>
      <c r="B156" s="183" t="s">
        <v>71</v>
      </c>
      <c r="C156" s="183" t="s">
        <v>1047</v>
      </c>
      <c r="D156" s="197" t="s">
        <v>181</v>
      </c>
      <c r="E156" s="187" t="str">
        <f t="shared" si="2"/>
        <v>OC030GrayL</v>
      </c>
      <c r="F156" s="183" t="s">
        <v>625</v>
      </c>
      <c r="G156" s="183">
        <f>VLOOKUP(A156,'[2]Export_7-8-2021(1)'!$B:$F,5,FALSE)</f>
        <v>1425</v>
      </c>
      <c r="H156" s="183">
        <f>VLOOKUP(A156,'[2]Export_7-8-2021(1)'!$B:$H,7,FALSE)</f>
        <v>1583</v>
      </c>
    </row>
    <row r="157" spans="1:8" ht="14.5">
      <c r="A157" s="183" t="s">
        <v>209</v>
      </c>
      <c r="B157" s="183" t="s">
        <v>71</v>
      </c>
      <c r="C157" s="183" t="s">
        <v>1047</v>
      </c>
      <c r="D157" s="197" t="s">
        <v>183</v>
      </c>
      <c r="E157" s="187" t="str">
        <f t="shared" si="2"/>
        <v>OC030GrayLL</v>
      </c>
      <c r="F157" s="183" t="s">
        <v>626</v>
      </c>
      <c r="G157" s="183">
        <f>VLOOKUP(A157,'[2]Export_7-8-2021(1)'!$B:$F,5,FALSE)</f>
        <v>1425</v>
      </c>
      <c r="H157" s="183">
        <f>VLOOKUP(A157,'[2]Export_7-8-2021(1)'!$B:$H,7,FALSE)</f>
        <v>1583</v>
      </c>
    </row>
    <row r="158" spans="1:8" ht="14.5">
      <c r="A158" s="183" t="s">
        <v>210</v>
      </c>
      <c r="B158" s="183" t="s">
        <v>71</v>
      </c>
      <c r="C158" s="183" t="s">
        <v>1061</v>
      </c>
      <c r="D158" s="197" t="s">
        <v>181</v>
      </c>
      <c r="E158" s="187" t="str">
        <f t="shared" si="2"/>
        <v>OC030RedL</v>
      </c>
      <c r="F158" s="183" t="s">
        <v>627</v>
      </c>
      <c r="G158" s="183">
        <f>VLOOKUP(A158,'[2]Export_7-8-2021(1)'!$B:$F,5,FALSE)</f>
        <v>1425</v>
      </c>
      <c r="H158" s="183">
        <f>VLOOKUP(A158,'[2]Export_7-8-2021(1)'!$B:$H,7,FALSE)</f>
        <v>1583</v>
      </c>
    </row>
    <row r="159" spans="1:8" ht="14.5">
      <c r="A159" s="183" t="s">
        <v>211</v>
      </c>
      <c r="B159" s="183" t="s">
        <v>71</v>
      </c>
      <c r="C159" s="183" t="s">
        <v>1061</v>
      </c>
      <c r="D159" s="197" t="s">
        <v>183</v>
      </c>
      <c r="E159" s="187" t="str">
        <f t="shared" si="2"/>
        <v>OC030RedLL</v>
      </c>
      <c r="F159" s="183" t="s">
        <v>628</v>
      </c>
      <c r="G159" s="183">
        <f>VLOOKUP(A159,'[2]Export_7-8-2021(1)'!$B:$F,5,FALSE)</f>
        <v>1425</v>
      </c>
      <c r="H159" s="183">
        <f>VLOOKUP(A159,'[2]Export_7-8-2021(1)'!$B:$H,7,FALSE)</f>
        <v>1583</v>
      </c>
    </row>
    <row r="160" spans="1:8" ht="14.5">
      <c r="A160" s="183" t="s">
        <v>270</v>
      </c>
      <c r="B160" s="183" t="s">
        <v>72</v>
      </c>
      <c r="C160" s="183" t="s">
        <v>1047</v>
      </c>
      <c r="D160" s="197" t="s">
        <v>1177</v>
      </c>
      <c r="E160" s="187" t="str">
        <f t="shared" si="2"/>
        <v>OC031Gray130cm</v>
      </c>
      <c r="F160" s="183" t="s">
        <v>664</v>
      </c>
      <c r="G160" s="183">
        <f>VLOOKUP(A160,'[2]Export_7-8-2021(1)'!$B:$F,5,FALSE)</f>
        <v>1055</v>
      </c>
      <c r="H160" s="183">
        <f>VLOOKUP(A160,'[2]Export_7-8-2021(1)'!$B:$H,7,FALSE)</f>
        <v>1172</v>
      </c>
    </row>
    <row r="161" spans="1:8" ht="14.5">
      <c r="A161" s="183" t="s">
        <v>226</v>
      </c>
      <c r="B161" s="183" t="s">
        <v>72</v>
      </c>
      <c r="C161" s="183" t="s">
        <v>1047</v>
      </c>
      <c r="D161" s="197" t="s">
        <v>1183</v>
      </c>
      <c r="E161" s="187" t="str">
        <f t="shared" si="2"/>
        <v>OC031Gray150cm</v>
      </c>
      <c r="F161" s="183" t="s">
        <v>641</v>
      </c>
      <c r="G161" s="183">
        <f>VLOOKUP(A161,'[2]Export_7-8-2021(1)'!$B:$F,5,FALSE)</f>
        <v>1175</v>
      </c>
      <c r="H161" s="183">
        <f>VLOOKUP(A161,'[2]Export_7-8-2021(1)'!$B:$H,7,FALSE)</f>
        <v>1306</v>
      </c>
    </row>
    <row r="162" spans="1:8" ht="14.5">
      <c r="A162" s="183" t="s">
        <v>271</v>
      </c>
      <c r="B162" s="183" t="s">
        <v>72</v>
      </c>
      <c r="C162" s="183" t="s">
        <v>1061</v>
      </c>
      <c r="D162" s="197" t="s">
        <v>1177</v>
      </c>
      <c r="E162" s="187" t="str">
        <f t="shared" si="2"/>
        <v>OC031Red130cm</v>
      </c>
      <c r="F162" s="183" t="s">
        <v>665</v>
      </c>
      <c r="G162" s="183">
        <f>VLOOKUP(A162,'[2]Export_7-8-2021(1)'!$B:$F,5,FALSE)</f>
        <v>1055</v>
      </c>
      <c r="H162" s="183">
        <f>VLOOKUP(A162,'[2]Export_7-8-2021(1)'!$B:$H,7,FALSE)</f>
        <v>1172</v>
      </c>
    </row>
    <row r="163" spans="1:8" ht="14.5">
      <c r="A163" s="183" t="s">
        <v>301</v>
      </c>
      <c r="B163" s="183" t="s">
        <v>73</v>
      </c>
      <c r="C163" s="183" t="s">
        <v>1047</v>
      </c>
      <c r="D163" s="197" t="s">
        <v>1177</v>
      </c>
      <c r="E163" s="187" t="str">
        <f t="shared" si="2"/>
        <v>OC032Gray130cm</v>
      </c>
      <c r="F163" s="183" t="s">
        <v>687</v>
      </c>
      <c r="G163" s="183">
        <f>VLOOKUP(A163,'[2]Export_7-8-2021(1)'!$B:$F,5,FALSE)</f>
        <v>730</v>
      </c>
      <c r="H163" s="183">
        <f>VLOOKUP(A163,'[2]Export_7-8-2021(1)'!$B:$H,7,FALSE)</f>
        <v>811</v>
      </c>
    </row>
    <row r="164" spans="1:8" ht="14.5">
      <c r="A164" s="183" t="s">
        <v>302</v>
      </c>
      <c r="B164" s="183" t="s">
        <v>73</v>
      </c>
      <c r="C164" s="183" t="s">
        <v>1061</v>
      </c>
      <c r="D164" s="197" t="s">
        <v>1177</v>
      </c>
      <c r="E164" s="187" t="str">
        <f t="shared" si="2"/>
        <v>OC032Red130cm</v>
      </c>
      <c r="F164" s="183" t="s">
        <v>688</v>
      </c>
      <c r="G164" s="183">
        <f>VLOOKUP(A164,'[2]Export_7-8-2021(1)'!$B:$F,5,FALSE)</f>
        <v>730</v>
      </c>
      <c r="H164" s="183">
        <f>VLOOKUP(A164,'[2]Export_7-8-2021(1)'!$B:$H,7,FALSE)</f>
        <v>811</v>
      </c>
    </row>
    <row r="165" spans="1:8" ht="14.5">
      <c r="A165" s="183" t="s">
        <v>194</v>
      </c>
      <c r="B165" s="183" t="s">
        <v>190</v>
      </c>
      <c r="C165" s="183" t="s">
        <v>1046</v>
      </c>
      <c r="D165" s="197" t="s">
        <v>185</v>
      </c>
      <c r="E165" s="187" t="str">
        <f t="shared" si="2"/>
        <v>OC034BlueM</v>
      </c>
      <c r="F165" s="183" t="s">
        <v>613</v>
      </c>
      <c r="G165" s="183">
        <f>VLOOKUP(A165,'[2]Export_7-8-2021(1)'!$B:$F,5,FALSE)</f>
        <v>1890</v>
      </c>
      <c r="H165" s="183">
        <f>VLOOKUP(A165,'[2]Export_7-8-2021(1)'!$B:$H,7,FALSE)</f>
        <v>2100</v>
      </c>
    </row>
    <row r="166" spans="1:8" ht="14.5">
      <c r="A166" s="183" t="s">
        <v>195</v>
      </c>
      <c r="B166" s="183" t="s">
        <v>190</v>
      </c>
      <c r="C166" s="183" t="s">
        <v>1046</v>
      </c>
      <c r="D166" s="197" t="s">
        <v>181</v>
      </c>
      <c r="E166" s="187" t="str">
        <f t="shared" si="2"/>
        <v>OC034BlueL</v>
      </c>
      <c r="F166" s="183" t="s">
        <v>614</v>
      </c>
      <c r="G166" s="183">
        <f>VLOOKUP(A166,'[2]Export_7-8-2021(1)'!$B:$F,5,FALSE)</f>
        <v>1890</v>
      </c>
      <c r="H166" s="183">
        <f>VLOOKUP(A166,'[2]Export_7-8-2021(1)'!$B:$H,7,FALSE)</f>
        <v>2100</v>
      </c>
    </row>
    <row r="167" spans="1:8" ht="14.5">
      <c r="A167" s="183" t="s">
        <v>189</v>
      </c>
      <c r="B167" s="183" t="s">
        <v>190</v>
      </c>
      <c r="C167" s="183" t="s">
        <v>1046</v>
      </c>
      <c r="D167" s="197" t="s">
        <v>183</v>
      </c>
      <c r="E167" s="187" t="str">
        <f t="shared" si="2"/>
        <v>OC034BlueLL</v>
      </c>
      <c r="F167" s="183" t="s">
        <v>610</v>
      </c>
      <c r="G167" s="183">
        <f>VLOOKUP(A167,'[2]Export_7-8-2021(1)'!$B:$F,5,FALSE)</f>
        <v>2025</v>
      </c>
      <c r="H167" s="183">
        <f>VLOOKUP(A167,'[2]Export_7-8-2021(1)'!$B:$H,7,FALSE)</f>
        <v>2250</v>
      </c>
    </row>
    <row r="168" spans="1:8" ht="14.5">
      <c r="A168" s="183" t="s">
        <v>191</v>
      </c>
      <c r="B168" s="183" t="s">
        <v>74</v>
      </c>
      <c r="C168" s="183" t="s">
        <v>1050</v>
      </c>
      <c r="D168" s="197"/>
      <c r="E168" s="187" t="str">
        <f t="shared" si="2"/>
        <v>OC035Black</v>
      </c>
      <c r="F168" s="183" t="s">
        <v>611</v>
      </c>
      <c r="G168" s="183">
        <f>VLOOKUP(A168,'[2]Export_7-8-2021(1)'!$B:$F,5,FALSE)</f>
        <v>2025</v>
      </c>
      <c r="H168" s="183">
        <f>VLOOKUP(A168,'[2]Export_7-8-2021(1)'!$B:$H,7,FALSE)</f>
        <v>2250</v>
      </c>
    </row>
    <row r="169" spans="1:8" ht="14.5">
      <c r="A169" s="183" t="s">
        <v>192</v>
      </c>
      <c r="B169" s="183" t="s">
        <v>74</v>
      </c>
      <c r="C169" s="183" t="s">
        <v>1061</v>
      </c>
      <c r="D169" s="197"/>
      <c r="E169" s="187" t="str">
        <f t="shared" si="2"/>
        <v>OC035Red</v>
      </c>
      <c r="F169" s="183" t="s">
        <v>612</v>
      </c>
      <c r="G169" s="183">
        <f>VLOOKUP(A169,'[2]Export_7-8-2021(1)'!$B:$F,5,FALSE)</f>
        <v>2025</v>
      </c>
      <c r="H169" s="183">
        <f>VLOOKUP(A169,'[2]Export_7-8-2021(1)'!$B:$H,7,FALSE)</f>
        <v>2250</v>
      </c>
    </row>
    <row r="170" spans="1:8" ht="14.5">
      <c r="A170" s="183" t="s">
        <v>316</v>
      </c>
      <c r="B170" s="183" t="s">
        <v>317</v>
      </c>
      <c r="C170" s="183" t="s">
        <v>1058</v>
      </c>
      <c r="D170" s="197" t="s">
        <v>258</v>
      </c>
      <c r="E170" s="187" t="str">
        <f t="shared" si="2"/>
        <v>QF01WBeigeE70</v>
      </c>
      <c r="F170" s="183" t="s">
        <v>695</v>
      </c>
      <c r="G170" s="183">
        <f>VLOOKUP(A170,'[2]Export_7-8-2021(1)'!$B:$F,5,FALSE)</f>
        <v>535</v>
      </c>
      <c r="H170" s="183">
        <f>VLOOKUP(A170,'[2]Export_7-8-2021(1)'!$B:$H,7,FALSE)</f>
        <v>594</v>
      </c>
    </row>
    <row r="171" spans="1:8" ht="14.5">
      <c r="A171" s="183" t="s">
        <v>303</v>
      </c>
      <c r="B171" s="183" t="s">
        <v>304</v>
      </c>
      <c r="C171" s="183" t="s">
        <v>1058</v>
      </c>
      <c r="D171" s="197">
        <v>90</v>
      </c>
      <c r="E171" s="187" t="str">
        <f t="shared" si="2"/>
        <v>QF02WBeige90</v>
      </c>
      <c r="F171" s="183" t="s">
        <v>689</v>
      </c>
      <c r="G171" s="183">
        <f>VLOOKUP(A171,'[2]Export_7-8-2021(1)'!$B:$F,5,FALSE)</f>
        <v>705</v>
      </c>
      <c r="H171" s="183">
        <f>VLOOKUP(A171,'[2]Export_7-8-2021(1)'!$B:$H,7,FALSE)</f>
        <v>783</v>
      </c>
    </row>
    <row r="172" spans="1:8" ht="14.5">
      <c r="A172" s="183" t="s">
        <v>307</v>
      </c>
      <c r="B172" s="183" t="s">
        <v>308</v>
      </c>
      <c r="C172" s="183" t="s">
        <v>1058</v>
      </c>
      <c r="D172" s="197">
        <v>90</v>
      </c>
      <c r="E172" s="187" t="str">
        <f t="shared" si="2"/>
        <v>QF03WBeige90</v>
      </c>
      <c r="F172" s="183" t="s">
        <v>690</v>
      </c>
      <c r="G172" s="183">
        <f>VLOOKUP(A172,'[2]Export_7-8-2021(1)'!$B:$F,5,FALSE)</f>
        <v>595</v>
      </c>
      <c r="H172" s="183">
        <f>VLOOKUP(A172,'[2]Export_7-8-2021(1)'!$B:$H,7,FALSE)</f>
        <v>661</v>
      </c>
    </row>
    <row r="173" spans="1:8" ht="14.5">
      <c r="A173" s="183" t="s">
        <v>287</v>
      </c>
      <c r="B173" s="183" t="s">
        <v>275</v>
      </c>
      <c r="C173" s="183" t="s">
        <v>1058</v>
      </c>
      <c r="D173" s="197" t="s">
        <v>288</v>
      </c>
      <c r="E173" s="187" t="str">
        <f t="shared" si="2"/>
        <v>QF11BeigeA70</v>
      </c>
      <c r="F173" s="183" t="s">
        <v>676</v>
      </c>
      <c r="G173" s="183">
        <f>VLOOKUP(A173,'[2]Export_7-8-2021(1)'!$B:$F,5,FALSE)</f>
        <v>865</v>
      </c>
      <c r="H173" s="183">
        <f>VLOOKUP(A173,'[2]Export_7-8-2021(1)'!$B:$H,7,FALSE)</f>
        <v>961</v>
      </c>
    </row>
    <row r="174" spans="1:8" ht="14.5">
      <c r="A174" s="183" t="s">
        <v>289</v>
      </c>
      <c r="B174" s="183" t="s">
        <v>275</v>
      </c>
      <c r="C174" s="183" t="s">
        <v>1058</v>
      </c>
      <c r="D174" s="197" t="s">
        <v>240</v>
      </c>
      <c r="E174" s="187" t="str">
        <f t="shared" si="2"/>
        <v>QF11BeigeC70</v>
      </c>
      <c r="F174" s="183" t="s">
        <v>677</v>
      </c>
      <c r="G174" s="183">
        <f>VLOOKUP(A174,'[2]Export_7-8-2021(1)'!$B:$F,5,FALSE)</f>
        <v>865</v>
      </c>
      <c r="H174" s="183">
        <f>VLOOKUP(A174,'[2]Export_7-8-2021(1)'!$B:$H,7,FALSE)</f>
        <v>961</v>
      </c>
    </row>
    <row r="175" spans="1:8" ht="14.5">
      <c r="A175" s="183" t="s">
        <v>290</v>
      </c>
      <c r="B175" s="183" t="s">
        <v>275</v>
      </c>
      <c r="C175" s="183" t="s">
        <v>1058</v>
      </c>
      <c r="D175" s="197" t="s">
        <v>248</v>
      </c>
      <c r="E175" s="187" t="str">
        <f t="shared" si="2"/>
        <v>QF11BeigeD70</v>
      </c>
      <c r="F175" s="183" t="s">
        <v>678</v>
      </c>
      <c r="G175" s="183">
        <f>VLOOKUP(A175,'[2]Export_7-8-2021(1)'!$B:$F,5,FALSE)</f>
        <v>865</v>
      </c>
      <c r="H175" s="183">
        <f>VLOOKUP(A175,'[2]Export_7-8-2021(1)'!$B:$H,7,FALSE)</f>
        <v>961</v>
      </c>
    </row>
    <row r="176" spans="1:8" ht="14.5">
      <c r="A176" s="183" t="s">
        <v>274</v>
      </c>
      <c r="B176" s="183" t="s">
        <v>275</v>
      </c>
      <c r="C176" s="183" t="s">
        <v>1058</v>
      </c>
      <c r="D176" s="197" t="s">
        <v>258</v>
      </c>
      <c r="E176" s="187" t="str">
        <f t="shared" si="2"/>
        <v>QF11BeigeE70</v>
      </c>
      <c r="F176" s="183" t="s">
        <v>666</v>
      </c>
      <c r="G176" s="183">
        <f>VLOOKUP(A176,'[2]Export_7-8-2021(1)'!$B:$F,5,FALSE)</f>
        <v>985</v>
      </c>
      <c r="H176" s="183">
        <f>VLOOKUP(A176,'[2]Export_7-8-2021(1)'!$B:$H,7,FALSE)</f>
        <v>1094</v>
      </c>
    </row>
    <row r="177" spans="1:8" ht="14.5">
      <c r="A177" s="183" t="s">
        <v>276</v>
      </c>
      <c r="B177" s="183" t="s">
        <v>275</v>
      </c>
      <c r="C177" s="183" t="s">
        <v>1058</v>
      </c>
      <c r="D177" s="197" t="s">
        <v>260</v>
      </c>
      <c r="E177" s="187" t="str">
        <f t="shared" si="2"/>
        <v>QF11BeigeE75</v>
      </c>
      <c r="F177" s="183" t="s">
        <v>667</v>
      </c>
      <c r="G177" s="183">
        <f>VLOOKUP(A177,'[2]Export_7-8-2021(1)'!$B:$F,5,FALSE)</f>
        <v>985</v>
      </c>
      <c r="H177" s="183">
        <f>VLOOKUP(A177,'[2]Export_7-8-2021(1)'!$B:$H,7,FALSE)</f>
        <v>1094</v>
      </c>
    </row>
    <row r="178" spans="1:8" ht="14.5">
      <c r="A178" s="183" t="s">
        <v>277</v>
      </c>
      <c r="B178" s="183" t="s">
        <v>275</v>
      </c>
      <c r="C178" s="183" t="s">
        <v>1058</v>
      </c>
      <c r="D178" s="197" t="s">
        <v>262</v>
      </c>
      <c r="E178" s="187" t="str">
        <f t="shared" si="2"/>
        <v>QF11BeigeE80</v>
      </c>
      <c r="F178" s="183" t="s">
        <v>668</v>
      </c>
      <c r="G178" s="183">
        <f>VLOOKUP(A178,'[2]Export_7-8-2021(1)'!$B:$F,5,FALSE)</f>
        <v>985</v>
      </c>
      <c r="H178" s="183">
        <f>VLOOKUP(A178,'[2]Export_7-8-2021(1)'!$B:$H,7,FALSE)</f>
        <v>1094</v>
      </c>
    </row>
    <row r="179" spans="1:8" ht="14.5">
      <c r="A179" s="183" t="s">
        <v>279</v>
      </c>
      <c r="B179" s="183" t="s">
        <v>280</v>
      </c>
      <c r="C179" s="183" t="s">
        <v>1050</v>
      </c>
      <c r="D179" s="197" t="s">
        <v>281</v>
      </c>
      <c r="E179" s="187" t="str">
        <f t="shared" si="2"/>
        <v>QF21BlackB70</v>
      </c>
      <c r="F179" s="183" t="s">
        <v>670</v>
      </c>
      <c r="G179" s="183">
        <f>VLOOKUP(A179,'[2]Export_7-8-2021(1)'!$B:$F,5,FALSE)</f>
        <v>900</v>
      </c>
      <c r="H179" s="183">
        <f>VLOOKUP(A179,'[2]Export_7-8-2021(1)'!$B:$H,7,FALSE)</f>
        <v>1000</v>
      </c>
    </row>
    <row r="180" spans="1:8" ht="14.5">
      <c r="A180" s="183" t="s">
        <v>282</v>
      </c>
      <c r="B180" s="183" t="s">
        <v>280</v>
      </c>
      <c r="C180" s="183" t="s">
        <v>1050</v>
      </c>
      <c r="D180" s="197" t="s">
        <v>240</v>
      </c>
      <c r="E180" s="187" t="str">
        <f t="shared" si="2"/>
        <v>QF21BlackC70</v>
      </c>
      <c r="F180" s="183" t="s">
        <v>671</v>
      </c>
      <c r="G180" s="183">
        <f>VLOOKUP(A180,'[2]Export_7-8-2021(1)'!$B:$F,5,FALSE)</f>
        <v>900</v>
      </c>
      <c r="H180" s="183">
        <f>VLOOKUP(A180,'[2]Export_7-8-2021(1)'!$B:$H,7,FALSE)</f>
        <v>1000</v>
      </c>
    </row>
    <row r="181" spans="1:8" ht="14.5">
      <c r="A181" s="183" t="s">
        <v>283</v>
      </c>
      <c r="B181" s="183" t="s">
        <v>280</v>
      </c>
      <c r="C181" s="183" t="s">
        <v>1050</v>
      </c>
      <c r="D181" s="197" t="s">
        <v>248</v>
      </c>
      <c r="E181" s="187" t="str">
        <f t="shared" si="2"/>
        <v>QF21BlackD70</v>
      </c>
      <c r="F181" s="183" t="s">
        <v>672</v>
      </c>
      <c r="G181" s="183">
        <f>VLOOKUP(A181,'[2]Export_7-8-2021(1)'!$B:$F,5,FALSE)</f>
        <v>900</v>
      </c>
      <c r="H181" s="183">
        <f>VLOOKUP(A181,'[2]Export_7-8-2021(1)'!$B:$H,7,FALSE)</f>
        <v>1000</v>
      </c>
    </row>
    <row r="182" spans="1:8" ht="14.5">
      <c r="A182" s="183" t="s">
        <v>296</v>
      </c>
      <c r="B182" s="183" t="s">
        <v>297</v>
      </c>
      <c r="C182" s="183" t="s">
        <v>1050</v>
      </c>
      <c r="D182" s="197">
        <v>64</v>
      </c>
      <c r="E182" s="187" t="str">
        <f t="shared" si="2"/>
        <v>QF22Black64</v>
      </c>
      <c r="F182" s="183" t="s">
        <v>683</v>
      </c>
      <c r="G182" s="183">
        <f>VLOOKUP(A182,'[2]Export_7-8-2021(1)'!$B:$F,5,FALSE)</f>
        <v>795</v>
      </c>
      <c r="H182" s="183">
        <f>VLOOKUP(A182,'[2]Export_7-8-2021(1)'!$B:$H,7,FALSE)</f>
        <v>883</v>
      </c>
    </row>
    <row r="183" spans="1:8" ht="14.5">
      <c r="A183" s="183" t="s">
        <v>318</v>
      </c>
      <c r="B183" s="183" t="s">
        <v>75</v>
      </c>
      <c r="C183" s="183" t="s">
        <v>1052</v>
      </c>
      <c r="D183" s="197" t="s">
        <v>185</v>
      </c>
      <c r="E183" s="187" t="str">
        <f t="shared" si="2"/>
        <v>SG001IvoryM</v>
      </c>
      <c r="F183" s="183" t="s">
        <v>696</v>
      </c>
      <c r="G183" s="183">
        <f>VLOOKUP(A183,'[2]Export_7-8-2021(1)'!$B:$F,5,FALSE)</f>
        <v>515</v>
      </c>
      <c r="H183" s="183">
        <f>VLOOKUP(A183,'[2]Export_7-8-2021(1)'!$B:$H,7,FALSE)</f>
        <v>572</v>
      </c>
    </row>
    <row r="184" spans="1:8" ht="14.5">
      <c r="A184" s="183" t="s">
        <v>319</v>
      </c>
      <c r="B184" s="183" t="s">
        <v>75</v>
      </c>
      <c r="C184" s="183" t="s">
        <v>1052</v>
      </c>
      <c r="D184" s="197" t="s">
        <v>181</v>
      </c>
      <c r="E184" s="187" t="str">
        <f t="shared" si="2"/>
        <v>SG001IvoryL</v>
      </c>
      <c r="F184" s="183" t="s">
        <v>697</v>
      </c>
      <c r="G184" s="183">
        <f>VLOOKUP(A184,'[2]Export_7-8-2021(1)'!$B:$F,5,FALSE)</f>
        <v>515</v>
      </c>
      <c r="H184" s="183">
        <f>VLOOKUP(A184,'[2]Export_7-8-2021(1)'!$B:$H,7,FALSE)</f>
        <v>572</v>
      </c>
    </row>
    <row r="185" spans="1:8" ht="14.5">
      <c r="A185" s="183" t="s">
        <v>313</v>
      </c>
      <c r="B185" s="183" t="s">
        <v>75</v>
      </c>
      <c r="C185" s="183" t="s">
        <v>1053</v>
      </c>
      <c r="D185" s="197" t="s">
        <v>185</v>
      </c>
      <c r="E185" s="187" t="str">
        <f t="shared" si="2"/>
        <v>SG001WineM</v>
      </c>
      <c r="F185" s="183" t="s">
        <v>692</v>
      </c>
      <c r="G185" s="183">
        <f>VLOOKUP(A185,'[2]Export_7-8-2021(1)'!$B:$F,5,FALSE)</f>
        <v>545</v>
      </c>
      <c r="H185" s="183">
        <f>VLOOKUP(A185,'[2]Export_7-8-2021(1)'!$B:$H,7,FALSE)</f>
        <v>605</v>
      </c>
    </row>
    <row r="186" spans="1:8" ht="14.5">
      <c r="A186" s="183" t="s">
        <v>314</v>
      </c>
      <c r="B186" s="183" t="s">
        <v>75</v>
      </c>
      <c r="C186" s="183" t="s">
        <v>1050</v>
      </c>
      <c r="D186" s="197" t="s">
        <v>185</v>
      </c>
      <c r="E186" s="187" t="str">
        <f t="shared" si="2"/>
        <v>SG001BlackM</v>
      </c>
      <c r="F186" s="183" t="s">
        <v>693</v>
      </c>
      <c r="G186" s="183">
        <f>VLOOKUP(A186,'[2]Export_7-8-2021(1)'!$B:$F,5,FALSE)</f>
        <v>545</v>
      </c>
      <c r="H186" s="183">
        <f>VLOOKUP(A186,'[2]Export_7-8-2021(1)'!$B:$H,7,FALSE)</f>
        <v>605</v>
      </c>
    </row>
    <row r="187" spans="1:8" ht="14.5">
      <c r="A187" s="183" t="s">
        <v>315</v>
      </c>
      <c r="B187" s="183" t="s">
        <v>75</v>
      </c>
      <c r="C187" s="183" t="s">
        <v>1050</v>
      </c>
      <c r="D187" s="197" t="s">
        <v>181</v>
      </c>
      <c r="E187" s="187" t="str">
        <f t="shared" si="2"/>
        <v>SG001BlackL</v>
      </c>
      <c r="F187" s="183" t="s">
        <v>694</v>
      </c>
      <c r="G187" s="183">
        <f>VLOOKUP(A187,'[2]Export_7-8-2021(1)'!$B:$F,5,FALSE)</f>
        <v>545</v>
      </c>
      <c r="H187" s="183">
        <f>VLOOKUP(A187,'[2]Export_7-8-2021(1)'!$B:$H,7,FALSE)</f>
        <v>605</v>
      </c>
    </row>
    <row r="188" spans="1:8" ht="14.5">
      <c r="A188" s="183" t="s">
        <v>351</v>
      </c>
      <c r="B188" s="183" t="s">
        <v>76</v>
      </c>
      <c r="C188" s="183" t="s">
        <v>1052</v>
      </c>
      <c r="D188" s="197" t="s">
        <v>185</v>
      </c>
      <c r="E188" s="187" t="str">
        <f t="shared" si="2"/>
        <v>SG011IvoryM</v>
      </c>
      <c r="F188" s="183" t="s">
        <v>727</v>
      </c>
      <c r="G188" s="183">
        <f>VLOOKUP(A188,'[2]Export_7-8-2021(1)'!$B:$F,5,FALSE)</f>
        <v>335</v>
      </c>
      <c r="H188" s="183">
        <f>VLOOKUP(A188,'[2]Export_7-8-2021(1)'!$B:$H,7,FALSE)</f>
        <v>372</v>
      </c>
    </row>
    <row r="189" spans="1:8" ht="14.5">
      <c r="A189" s="183" t="s">
        <v>352</v>
      </c>
      <c r="B189" s="183" t="s">
        <v>76</v>
      </c>
      <c r="C189" s="183" t="s">
        <v>1052</v>
      </c>
      <c r="D189" s="197" t="s">
        <v>181</v>
      </c>
      <c r="E189" s="187" t="str">
        <f t="shared" si="2"/>
        <v>SG011IvoryL</v>
      </c>
      <c r="F189" s="183" t="s">
        <v>728</v>
      </c>
      <c r="G189" s="183">
        <f>VLOOKUP(A189,'[2]Export_7-8-2021(1)'!$B:$F,5,FALSE)</f>
        <v>335</v>
      </c>
      <c r="H189" s="183">
        <f>VLOOKUP(A189,'[2]Export_7-8-2021(1)'!$B:$H,7,FALSE)</f>
        <v>372</v>
      </c>
    </row>
    <row r="190" spans="1:8" ht="14.5">
      <c r="A190" s="183" t="s">
        <v>353</v>
      </c>
      <c r="B190" s="183" t="s">
        <v>76</v>
      </c>
      <c r="C190" s="183" t="s">
        <v>1047</v>
      </c>
      <c r="D190" s="197" t="s">
        <v>185</v>
      </c>
      <c r="E190" s="187" t="str">
        <f t="shared" si="2"/>
        <v>SG011GrayM</v>
      </c>
      <c r="F190" s="183" t="s">
        <v>729</v>
      </c>
      <c r="G190" s="183">
        <f>VLOOKUP(A190,'[2]Export_7-8-2021(1)'!$B:$F,5,FALSE)</f>
        <v>335</v>
      </c>
      <c r="H190" s="183">
        <f>VLOOKUP(A190,'[2]Export_7-8-2021(1)'!$B:$H,7,FALSE)</f>
        <v>372</v>
      </c>
    </row>
    <row r="191" spans="1:8" ht="14.5">
      <c r="A191" s="183" t="s">
        <v>938</v>
      </c>
      <c r="B191" s="183" t="s">
        <v>76</v>
      </c>
      <c r="C191" s="183" t="s">
        <v>1047</v>
      </c>
      <c r="D191" s="197" t="s">
        <v>181</v>
      </c>
      <c r="E191" s="187" t="str">
        <f t="shared" si="2"/>
        <v>SG011GrayL</v>
      </c>
      <c r="F191" s="183" t="s">
        <v>945</v>
      </c>
      <c r="G191" s="183">
        <f>VLOOKUP(A191,'[2]Export_7-8-2021(1)'!$B:$F,5,FALSE)</f>
        <v>335</v>
      </c>
      <c r="H191" s="183">
        <f>VLOOKUP(A191,'[2]Export_7-8-2021(1)'!$B:$H,7,FALSE)</f>
        <v>372</v>
      </c>
    </row>
    <row r="192" spans="1:8" ht="14.5">
      <c r="A192" s="183" t="s">
        <v>335</v>
      </c>
      <c r="B192" s="183" t="s">
        <v>77</v>
      </c>
      <c r="C192" s="183" t="s">
        <v>1052</v>
      </c>
      <c r="D192" s="197" t="s">
        <v>185</v>
      </c>
      <c r="E192" s="187" t="str">
        <f t="shared" si="2"/>
        <v>SG012IvoryM</v>
      </c>
      <c r="F192" s="183" t="s">
        <v>713</v>
      </c>
      <c r="G192" s="183">
        <f>VLOOKUP(A192,'[2]Export_7-8-2021(1)'!$B:$F,5,FALSE)</f>
        <v>415</v>
      </c>
      <c r="H192" s="183">
        <f>VLOOKUP(A192,'[2]Export_7-8-2021(1)'!$B:$H,7,FALSE)</f>
        <v>461</v>
      </c>
    </row>
    <row r="193" spans="1:8" ht="14.5">
      <c r="A193" s="183" t="s">
        <v>336</v>
      </c>
      <c r="B193" s="183" t="s">
        <v>77</v>
      </c>
      <c r="C193" s="183" t="s">
        <v>1052</v>
      </c>
      <c r="D193" s="197" t="s">
        <v>181</v>
      </c>
      <c r="E193" s="187" t="str">
        <f t="shared" si="2"/>
        <v>SG012IvoryL</v>
      </c>
      <c r="F193" s="183" t="s">
        <v>714</v>
      </c>
      <c r="G193" s="183">
        <f>VLOOKUP(A193,'[2]Export_7-8-2021(1)'!$B:$F,5,FALSE)</f>
        <v>415</v>
      </c>
      <c r="H193" s="183">
        <f>VLOOKUP(A193,'[2]Export_7-8-2021(1)'!$B:$H,7,FALSE)</f>
        <v>461</v>
      </c>
    </row>
    <row r="194" spans="1:8" ht="14.5">
      <c r="A194" s="183" t="s">
        <v>337</v>
      </c>
      <c r="B194" s="183" t="s">
        <v>77</v>
      </c>
      <c r="C194" s="183" t="s">
        <v>1047</v>
      </c>
      <c r="D194" s="197" t="s">
        <v>185</v>
      </c>
      <c r="E194" s="187" t="str">
        <f t="shared" ref="E194:E257" si="3">+B194&amp;C194&amp;D194</f>
        <v>SG012GrayM</v>
      </c>
      <c r="F194" s="183" t="s">
        <v>715</v>
      </c>
      <c r="G194" s="183">
        <f>VLOOKUP(A194,'[2]Export_7-8-2021(1)'!$B:$F,5,FALSE)</f>
        <v>415</v>
      </c>
      <c r="H194" s="183">
        <f>VLOOKUP(A194,'[2]Export_7-8-2021(1)'!$B:$H,7,FALSE)</f>
        <v>461</v>
      </c>
    </row>
    <row r="195" spans="1:8" ht="14.5">
      <c r="A195" s="183" t="s">
        <v>338</v>
      </c>
      <c r="B195" s="183" t="s">
        <v>77</v>
      </c>
      <c r="C195" s="183" t="s">
        <v>1047</v>
      </c>
      <c r="D195" s="197" t="s">
        <v>181</v>
      </c>
      <c r="E195" s="187" t="str">
        <f t="shared" si="3"/>
        <v>SG012GrayL</v>
      </c>
      <c r="F195" s="183" t="s">
        <v>716</v>
      </c>
      <c r="G195" s="183">
        <f>VLOOKUP(A195,'[2]Export_7-8-2021(1)'!$B:$F,5,FALSE)</f>
        <v>415</v>
      </c>
      <c r="H195" s="183">
        <f>VLOOKUP(A195,'[2]Export_7-8-2021(1)'!$B:$H,7,FALSE)</f>
        <v>461</v>
      </c>
    </row>
    <row r="196" spans="1:8" ht="14.5">
      <c r="A196" s="183" t="s">
        <v>370</v>
      </c>
      <c r="B196" s="183" t="s">
        <v>78</v>
      </c>
      <c r="C196" s="183" t="s">
        <v>1052</v>
      </c>
      <c r="D196" s="197" t="s">
        <v>185</v>
      </c>
      <c r="E196" s="187" t="str">
        <f t="shared" si="3"/>
        <v>SG013IvoryM</v>
      </c>
      <c r="F196" s="183" t="s">
        <v>746</v>
      </c>
      <c r="G196" s="183">
        <f>VLOOKUP(A196,'[2]Export_7-8-2021(1)'!$B:$F,5,FALSE)</f>
        <v>225</v>
      </c>
      <c r="H196" s="183">
        <f>VLOOKUP(A196,'[2]Export_7-8-2021(1)'!$B:$H,7,FALSE)</f>
        <v>250</v>
      </c>
    </row>
    <row r="197" spans="1:8" ht="14.5">
      <c r="A197" s="183" t="s">
        <v>371</v>
      </c>
      <c r="B197" s="183" t="s">
        <v>78</v>
      </c>
      <c r="C197" s="183" t="s">
        <v>1052</v>
      </c>
      <c r="D197" s="197" t="s">
        <v>181</v>
      </c>
      <c r="E197" s="187" t="str">
        <f t="shared" si="3"/>
        <v>SG013IvoryL</v>
      </c>
      <c r="F197" s="183" t="s">
        <v>747</v>
      </c>
      <c r="G197" s="183">
        <f>VLOOKUP(A197,'[2]Export_7-8-2021(1)'!$B:$F,5,FALSE)</f>
        <v>225</v>
      </c>
      <c r="H197" s="183">
        <f>VLOOKUP(A197,'[2]Export_7-8-2021(1)'!$B:$H,7,FALSE)</f>
        <v>250</v>
      </c>
    </row>
    <row r="198" spans="1:8" ht="14.5">
      <c r="A198" s="183" t="s">
        <v>372</v>
      </c>
      <c r="B198" s="183" t="s">
        <v>78</v>
      </c>
      <c r="C198" s="183" t="s">
        <v>1047</v>
      </c>
      <c r="D198" s="197" t="s">
        <v>185</v>
      </c>
      <c r="E198" s="187" t="str">
        <f t="shared" si="3"/>
        <v>SG013GrayM</v>
      </c>
      <c r="F198" s="183" t="s">
        <v>748</v>
      </c>
      <c r="G198" s="183">
        <f>VLOOKUP(A198,'[2]Export_7-8-2021(1)'!$B:$F,5,FALSE)</f>
        <v>225</v>
      </c>
      <c r="H198" s="183">
        <f>VLOOKUP(A198,'[2]Export_7-8-2021(1)'!$B:$H,7,FALSE)</f>
        <v>250</v>
      </c>
    </row>
    <row r="199" spans="1:8" ht="14.5">
      <c r="A199" s="183" t="s">
        <v>373</v>
      </c>
      <c r="B199" s="183" t="s">
        <v>78</v>
      </c>
      <c r="C199" s="183" t="s">
        <v>1047</v>
      </c>
      <c r="D199" s="197" t="s">
        <v>181</v>
      </c>
      <c r="E199" s="187" t="str">
        <f t="shared" si="3"/>
        <v>SG013GrayL</v>
      </c>
      <c r="F199" s="183" t="s">
        <v>749</v>
      </c>
      <c r="G199" s="183">
        <f>VLOOKUP(A199,'[2]Export_7-8-2021(1)'!$B:$F,5,FALSE)</f>
        <v>225</v>
      </c>
      <c r="H199" s="183">
        <f>VLOOKUP(A199,'[2]Export_7-8-2021(1)'!$B:$H,7,FALSE)</f>
        <v>250</v>
      </c>
    </row>
    <row r="200" spans="1:8" ht="14.5">
      <c r="A200" s="183" t="s">
        <v>374</v>
      </c>
      <c r="B200" s="183" t="s">
        <v>79</v>
      </c>
      <c r="C200" s="183" t="s">
        <v>1052</v>
      </c>
      <c r="D200" s="197" t="s">
        <v>185</v>
      </c>
      <c r="E200" s="187" t="str">
        <f t="shared" si="3"/>
        <v>SG014IvoryM</v>
      </c>
      <c r="F200" s="183" t="s">
        <v>750</v>
      </c>
      <c r="G200" s="183">
        <f>VLOOKUP(A200,'[2]Export_7-8-2021(1)'!$B:$F,5,FALSE)</f>
        <v>225</v>
      </c>
      <c r="H200" s="183">
        <f>VLOOKUP(A200,'[2]Export_7-8-2021(1)'!$B:$H,7,FALSE)</f>
        <v>250</v>
      </c>
    </row>
    <row r="201" spans="1:8" ht="14.5">
      <c r="A201" s="183" t="s">
        <v>375</v>
      </c>
      <c r="B201" s="183" t="s">
        <v>79</v>
      </c>
      <c r="C201" s="183" t="s">
        <v>1052</v>
      </c>
      <c r="D201" s="197" t="s">
        <v>181</v>
      </c>
      <c r="E201" s="187" t="str">
        <f t="shared" si="3"/>
        <v>SG014IvoryL</v>
      </c>
      <c r="F201" s="183" t="s">
        <v>751</v>
      </c>
      <c r="G201" s="183">
        <f>VLOOKUP(A201,'[2]Export_7-8-2021(1)'!$B:$F,5,FALSE)</f>
        <v>225</v>
      </c>
      <c r="H201" s="183">
        <f>VLOOKUP(A201,'[2]Export_7-8-2021(1)'!$B:$H,7,FALSE)</f>
        <v>250</v>
      </c>
    </row>
    <row r="202" spans="1:8" ht="14.5">
      <c r="A202" s="183" t="s">
        <v>376</v>
      </c>
      <c r="B202" s="183" t="s">
        <v>79</v>
      </c>
      <c r="C202" s="183" t="s">
        <v>1047</v>
      </c>
      <c r="D202" s="197" t="s">
        <v>185</v>
      </c>
      <c r="E202" s="187" t="str">
        <f t="shared" si="3"/>
        <v>SG014GrayM</v>
      </c>
      <c r="F202" s="183" t="s">
        <v>752</v>
      </c>
      <c r="G202" s="183">
        <f>VLOOKUP(A202,'[2]Export_7-8-2021(1)'!$B:$F,5,FALSE)</f>
        <v>225</v>
      </c>
      <c r="H202" s="183">
        <f>VLOOKUP(A202,'[2]Export_7-8-2021(1)'!$B:$H,7,FALSE)</f>
        <v>250</v>
      </c>
    </row>
    <row r="203" spans="1:8" ht="14.5">
      <c r="A203" s="183" t="s">
        <v>377</v>
      </c>
      <c r="B203" s="183" t="s">
        <v>79</v>
      </c>
      <c r="C203" s="183" t="s">
        <v>1047</v>
      </c>
      <c r="D203" s="197" t="s">
        <v>181</v>
      </c>
      <c r="E203" s="187" t="str">
        <f t="shared" si="3"/>
        <v>SG014GrayL</v>
      </c>
      <c r="F203" s="183" t="s">
        <v>753</v>
      </c>
      <c r="G203" s="183">
        <f>VLOOKUP(A203,'[2]Export_7-8-2021(1)'!$B:$F,5,FALSE)</f>
        <v>225</v>
      </c>
      <c r="H203" s="183">
        <f>VLOOKUP(A203,'[2]Export_7-8-2021(1)'!$B:$H,7,FALSE)</f>
        <v>250</v>
      </c>
    </row>
    <row r="204" spans="1:8" ht="14.5">
      <c r="A204" s="183" t="s">
        <v>291</v>
      </c>
      <c r="B204" s="183" t="s">
        <v>80</v>
      </c>
      <c r="C204" s="183" t="s">
        <v>1059</v>
      </c>
      <c r="D204" s="197"/>
      <c r="E204" s="187" t="str">
        <f t="shared" si="3"/>
        <v>SG015White</v>
      </c>
      <c r="F204" s="183" t="s">
        <v>679</v>
      </c>
      <c r="G204" s="183">
        <f>VLOOKUP(A204,'[2]Export_7-8-2021(1)'!$B:$F,5,FALSE)</f>
        <v>835</v>
      </c>
      <c r="H204" s="183">
        <f>VLOOKUP(A204,'[2]Export_7-8-2021(1)'!$B:$H,7,FALSE)</f>
        <v>928</v>
      </c>
    </row>
    <row r="205" spans="1:8" ht="14.5">
      <c r="A205" s="183" t="s">
        <v>206</v>
      </c>
      <c r="B205" s="183" t="s">
        <v>202</v>
      </c>
      <c r="C205" s="183" t="s">
        <v>1091</v>
      </c>
      <c r="D205" s="197" t="s">
        <v>185</v>
      </c>
      <c r="E205" s="187" t="str">
        <f t="shared" si="3"/>
        <v>TA38Navy BlueM</v>
      </c>
      <c r="F205" s="183" t="s">
        <v>623</v>
      </c>
      <c r="G205" s="183">
        <f>VLOOKUP(A205,'[2]Export_7-8-2021(1)'!$B:$F,5,FALSE)</f>
        <v>1510</v>
      </c>
      <c r="H205" s="183">
        <f>VLOOKUP(A205,'[2]Export_7-8-2021(1)'!$B:$H,7,FALSE)</f>
        <v>1678</v>
      </c>
    </row>
    <row r="206" spans="1:8" ht="14.5">
      <c r="A206" s="183" t="s">
        <v>207</v>
      </c>
      <c r="B206" s="183" t="s">
        <v>202</v>
      </c>
      <c r="C206" s="183" t="s">
        <v>1091</v>
      </c>
      <c r="D206" s="197" t="s">
        <v>181</v>
      </c>
      <c r="E206" s="187" t="str">
        <f t="shared" si="3"/>
        <v>TA38Navy BlueL</v>
      </c>
      <c r="F206" s="183" t="s">
        <v>624</v>
      </c>
      <c r="G206" s="183">
        <f>VLOOKUP(A206,'[2]Export_7-8-2021(1)'!$B:$F,5,FALSE)</f>
        <v>1510</v>
      </c>
      <c r="H206" s="183">
        <f>VLOOKUP(A206,'[2]Export_7-8-2021(1)'!$B:$H,7,FALSE)</f>
        <v>1678</v>
      </c>
    </row>
    <row r="207" spans="1:8" ht="14.5">
      <c r="A207" s="183" t="s">
        <v>201</v>
      </c>
      <c r="B207" s="183" t="s">
        <v>202</v>
      </c>
      <c r="C207" s="183" t="s">
        <v>1091</v>
      </c>
      <c r="D207" s="197" t="s">
        <v>183</v>
      </c>
      <c r="E207" s="187" t="str">
        <f t="shared" si="3"/>
        <v>TA38Navy BlueLL</v>
      </c>
      <c r="F207" s="183" t="s">
        <v>619</v>
      </c>
      <c r="G207" s="183">
        <f>VLOOKUP(A207,'[2]Export_7-8-2021(1)'!$B:$F,5,FALSE)</f>
        <v>1580</v>
      </c>
      <c r="H207" s="183">
        <f>VLOOKUP(A207,'[2]Export_7-8-2021(1)'!$B:$H,7,FALSE)</f>
        <v>1755</v>
      </c>
    </row>
    <row r="208" spans="1:8" ht="14.5">
      <c r="A208" s="183" t="s">
        <v>230</v>
      </c>
      <c r="B208" s="183" t="s">
        <v>231</v>
      </c>
      <c r="C208" s="183" t="s">
        <v>1048</v>
      </c>
      <c r="D208" s="197" t="s">
        <v>232</v>
      </c>
      <c r="E208" s="187" t="str">
        <f t="shared" si="3"/>
        <v>TE02BPurpleB80</v>
      </c>
      <c r="F208" s="183" t="s">
        <v>644</v>
      </c>
      <c r="G208" s="183">
        <f>VLOOKUP(A208,'[2]Export_7-8-2021(1)'!$B:$F,5,FALSE)</f>
        <v>1125</v>
      </c>
      <c r="H208" s="183">
        <f>VLOOKUP(A208,'[2]Export_7-8-2021(1)'!$B:$H,7,FALSE)</f>
        <v>1250</v>
      </c>
    </row>
    <row r="209" spans="1:8" ht="14.5">
      <c r="A209" s="183" t="s">
        <v>233</v>
      </c>
      <c r="B209" s="183" t="s">
        <v>231</v>
      </c>
      <c r="C209" s="183" t="s">
        <v>1048</v>
      </c>
      <c r="D209" s="197" t="s">
        <v>234</v>
      </c>
      <c r="E209" s="187" t="str">
        <f t="shared" si="3"/>
        <v>TE02BPurpleB85</v>
      </c>
      <c r="F209" s="183" t="s">
        <v>645</v>
      </c>
      <c r="G209" s="183">
        <f>VLOOKUP(A209,'[2]Export_7-8-2021(1)'!$B:$F,5,FALSE)</f>
        <v>1125</v>
      </c>
      <c r="H209" s="183">
        <f>VLOOKUP(A209,'[2]Export_7-8-2021(1)'!$B:$H,7,FALSE)</f>
        <v>1250</v>
      </c>
    </row>
    <row r="210" spans="1:8" ht="14.5">
      <c r="A210" s="183" t="s">
        <v>235</v>
      </c>
      <c r="B210" s="183" t="s">
        <v>231</v>
      </c>
      <c r="C210" s="183" t="s">
        <v>1048</v>
      </c>
      <c r="D210" s="197" t="s">
        <v>236</v>
      </c>
      <c r="E210" s="187" t="str">
        <f t="shared" si="3"/>
        <v>TE02BPurpleB90</v>
      </c>
      <c r="F210" s="183" t="s">
        <v>646</v>
      </c>
      <c r="G210" s="183">
        <f>VLOOKUP(A210,'[2]Export_7-8-2021(1)'!$B:$F,5,FALSE)</f>
        <v>1125</v>
      </c>
      <c r="H210" s="183">
        <f>VLOOKUP(A210,'[2]Export_7-8-2021(1)'!$B:$H,7,FALSE)</f>
        <v>1250</v>
      </c>
    </row>
    <row r="211" spans="1:8" ht="14.5">
      <c r="A211" s="183" t="s">
        <v>237</v>
      </c>
      <c r="B211" s="183" t="s">
        <v>231</v>
      </c>
      <c r="C211" s="183" t="s">
        <v>1048</v>
      </c>
      <c r="D211" s="197" t="s">
        <v>238</v>
      </c>
      <c r="E211" s="187" t="str">
        <f t="shared" si="3"/>
        <v>TE02BPurpleB95</v>
      </c>
      <c r="F211" s="183" t="s">
        <v>647</v>
      </c>
      <c r="G211" s="183">
        <f>VLOOKUP(A211,'[2]Export_7-8-2021(1)'!$B:$F,5,FALSE)</f>
        <v>1125</v>
      </c>
      <c r="H211" s="183">
        <f>VLOOKUP(A211,'[2]Export_7-8-2021(1)'!$B:$H,7,FALSE)</f>
        <v>1250</v>
      </c>
    </row>
    <row r="212" spans="1:8" ht="14.5">
      <c r="A212" s="183" t="s">
        <v>239</v>
      </c>
      <c r="B212" s="183" t="s">
        <v>231</v>
      </c>
      <c r="C212" s="183" t="s">
        <v>1048</v>
      </c>
      <c r="D212" s="197" t="s">
        <v>240</v>
      </c>
      <c r="E212" s="187" t="str">
        <f t="shared" si="3"/>
        <v>TE02BPurpleC70</v>
      </c>
      <c r="F212" s="183" t="s">
        <v>648</v>
      </c>
      <c r="G212" s="183">
        <f>VLOOKUP(A212,'[2]Export_7-8-2021(1)'!$B:$F,5,FALSE)</f>
        <v>1125</v>
      </c>
      <c r="H212" s="183">
        <f>VLOOKUP(A212,'[2]Export_7-8-2021(1)'!$B:$H,7,FALSE)</f>
        <v>1250</v>
      </c>
    </row>
    <row r="213" spans="1:8" ht="14.5">
      <c r="A213" s="183" t="s">
        <v>241</v>
      </c>
      <c r="B213" s="183" t="s">
        <v>231</v>
      </c>
      <c r="C213" s="183" t="s">
        <v>1048</v>
      </c>
      <c r="D213" s="197" t="s">
        <v>242</v>
      </c>
      <c r="E213" s="187" t="str">
        <f t="shared" si="3"/>
        <v>TE02BPurpleC85</v>
      </c>
      <c r="F213" s="183" t="s">
        <v>649</v>
      </c>
      <c r="G213" s="183">
        <f>VLOOKUP(A213,'[2]Export_7-8-2021(1)'!$B:$F,5,FALSE)</f>
        <v>1125</v>
      </c>
      <c r="H213" s="183">
        <f>VLOOKUP(A213,'[2]Export_7-8-2021(1)'!$B:$H,7,FALSE)</f>
        <v>1250</v>
      </c>
    </row>
    <row r="214" spans="1:8" ht="14.5">
      <c r="A214" s="183" t="s">
        <v>243</v>
      </c>
      <c r="B214" s="183" t="s">
        <v>231</v>
      </c>
      <c r="C214" s="183" t="s">
        <v>1048</v>
      </c>
      <c r="D214" s="197" t="s">
        <v>244</v>
      </c>
      <c r="E214" s="187" t="str">
        <f t="shared" si="3"/>
        <v>TE02BPurpleC90</v>
      </c>
      <c r="F214" s="183" t="s">
        <v>650</v>
      </c>
      <c r="G214" s="183">
        <f>VLOOKUP(A214,'[2]Export_7-8-2021(1)'!$B:$F,5,FALSE)</f>
        <v>1125</v>
      </c>
      <c r="H214" s="183">
        <f>VLOOKUP(A214,'[2]Export_7-8-2021(1)'!$B:$H,7,FALSE)</f>
        <v>1250</v>
      </c>
    </row>
    <row r="215" spans="1:8" ht="14.5">
      <c r="A215" s="183" t="s">
        <v>245</v>
      </c>
      <c r="B215" s="183" t="s">
        <v>231</v>
      </c>
      <c r="C215" s="183" t="s">
        <v>1048</v>
      </c>
      <c r="D215" s="197" t="s">
        <v>246</v>
      </c>
      <c r="E215" s="187" t="str">
        <f t="shared" si="3"/>
        <v>TE02BPurpleC95</v>
      </c>
      <c r="F215" s="183" t="s">
        <v>651</v>
      </c>
      <c r="G215" s="183">
        <f>VLOOKUP(A215,'[2]Export_7-8-2021(1)'!$B:$F,5,FALSE)</f>
        <v>1125</v>
      </c>
      <c r="H215" s="183">
        <f>VLOOKUP(A215,'[2]Export_7-8-2021(1)'!$B:$H,7,FALSE)</f>
        <v>1250</v>
      </c>
    </row>
    <row r="216" spans="1:8" ht="14.5">
      <c r="A216" s="183" t="s">
        <v>247</v>
      </c>
      <c r="B216" s="183" t="s">
        <v>231</v>
      </c>
      <c r="C216" s="183" t="s">
        <v>1048</v>
      </c>
      <c r="D216" s="197" t="s">
        <v>248</v>
      </c>
      <c r="E216" s="187" t="str">
        <f t="shared" si="3"/>
        <v>TE02BPurpleD70</v>
      </c>
      <c r="F216" s="183" t="s">
        <v>652</v>
      </c>
      <c r="G216" s="183">
        <f>VLOOKUP(A216,'[2]Export_7-8-2021(1)'!$B:$F,5,FALSE)</f>
        <v>1125</v>
      </c>
      <c r="H216" s="183">
        <f>VLOOKUP(A216,'[2]Export_7-8-2021(1)'!$B:$H,7,FALSE)</f>
        <v>1250</v>
      </c>
    </row>
    <row r="217" spans="1:8" ht="14.5">
      <c r="A217" s="183" t="s">
        <v>249</v>
      </c>
      <c r="B217" s="183" t="s">
        <v>231</v>
      </c>
      <c r="C217" s="183" t="s">
        <v>1048</v>
      </c>
      <c r="D217" s="197" t="s">
        <v>250</v>
      </c>
      <c r="E217" s="187" t="str">
        <f t="shared" si="3"/>
        <v>TE02BPurpleD80</v>
      </c>
      <c r="F217" s="183" t="s">
        <v>653</v>
      </c>
      <c r="G217" s="183">
        <f>VLOOKUP(A217,'[2]Export_7-8-2021(1)'!$B:$F,5,FALSE)</f>
        <v>1125</v>
      </c>
      <c r="H217" s="183">
        <f>VLOOKUP(A217,'[2]Export_7-8-2021(1)'!$B:$H,7,FALSE)</f>
        <v>1250</v>
      </c>
    </row>
    <row r="218" spans="1:8" ht="14.5">
      <c r="A218" s="183" t="s">
        <v>251</v>
      </c>
      <c r="B218" s="183" t="s">
        <v>231</v>
      </c>
      <c r="C218" s="183" t="s">
        <v>1048</v>
      </c>
      <c r="D218" s="197" t="s">
        <v>252</v>
      </c>
      <c r="E218" s="187" t="str">
        <f t="shared" si="3"/>
        <v>TE02BPurpleD85</v>
      </c>
      <c r="F218" s="183" t="s">
        <v>654</v>
      </c>
      <c r="G218" s="183">
        <f>VLOOKUP(A218,'[2]Export_7-8-2021(1)'!$B:$F,5,FALSE)</f>
        <v>1125</v>
      </c>
      <c r="H218" s="183">
        <f>VLOOKUP(A218,'[2]Export_7-8-2021(1)'!$B:$H,7,FALSE)</f>
        <v>1250</v>
      </c>
    </row>
    <row r="219" spans="1:8" ht="14.5">
      <c r="A219" s="183" t="s">
        <v>253</v>
      </c>
      <c r="B219" s="183" t="s">
        <v>231</v>
      </c>
      <c r="C219" s="183" t="s">
        <v>1048</v>
      </c>
      <c r="D219" s="197" t="s">
        <v>254</v>
      </c>
      <c r="E219" s="187" t="str">
        <f t="shared" si="3"/>
        <v>TE02BPurpleD90</v>
      </c>
      <c r="F219" s="183" t="s">
        <v>655</v>
      </c>
      <c r="G219" s="183">
        <f>VLOOKUP(A219,'[2]Export_7-8-2021(1)'!$B:$F,5,FALSE)</f>
        <v>1125</v>
      </c>
      <c r="H219" s="183">
        <f>VLOOKUP(A219,'[2]Export_7-8-2021(1)'!$B:$H,7,FALSE)</f>
        <v>1250</v>
      </c>
    </row>
    <row r="220" spans="1:8" ht="14.5">
      <c r="A220" s="183" t="s">
        <v>255</v>
      </c>
      <c r="B220" s="183" t="s">
        <v>231</v>
      </c>
      <c r="C220" s="183" t="s">
        <v>1048</v>
      </c>
      <c r="D220" s="197" t="s">
        <v>256</v>
      </c>
      <c r="E220" s="187" t="str">
        <f t="shared" si="3"/>
        <v>TE02BPurpleD95</v>
      </c>
      <c r="F220" s="183" t="s">
        <v>656</v>
      </c>
      <c r="G220" s="183">
        <f>VLOOKUP(A220,'[2]Export_7-8-2021(1)'!$B:$F,5,FALSE)</f>
        <v>1125</v>
      </c>
      <c r="H220" s="183">
        <f>VLOOKUP(A220,'[2]Export_7-8-2021(1)'!$B:$H,7,FALSE)</f>
        <v>1250</v>
      </c>
    </row>
    <row r="221" spans="1:8" ht="14.5">
      <c r="A221" s="183" t="s">
        <v>257</v>
      </c>
      <c r="B221" s="183" t="s">
        <v>231</v>
      </c>
      <c r="C221" s="183" t="s">
        <v>1048</v>
      </c>
      <c r="D221" s="197" t="s">
        <v>258</v>
      </c>
      <c r="E221" s="187" t="str">
        <f t="shared" si="3"/>
        <v>TE02BPurpleE70</v>
      </c>
      <c r="F221" s="183" t="s">
        <v>657</v>
      </c>
      <c r="G221" s="183">
        <f>VLOOKUP(A221,'[2]Export_7-8-2021(1)'!$B:$F,5,FALSE)</f>
        <v>1125</v>
      </c>
      <c r="H221" s="183">
        <f>VLOOKUP(A221,'[2]Export_7-8-2021(1)'!$B:$H,7,FALSE)</f>
        <v>1250</v>
      </c>
    </row>
    <row r="222" spans="1:8" ht="14.5">
      <c r="A222" s="183" t="s">
        <v>259</v>
      </c>
      <c r="B222" s="183" t="s">
        <v>231</v>
      </c>
      <c r="C222" s="183" t="s">
        <v>1048</v>
      </c>
      <c r="D222" s="197" t="s">
        <v>260</v>
      </c>
      <c r="E222" s="187" t="str">
        <f t="shared" si="3"/>
        <v>TE02BPurpleE75</v>
      </c>
      <c r="F222" s="183" t="s">
        <v>658</v>
      </c>
      <c r="G222" s="183">
        <f>VLOOKUP(A222,'[2]Export_7-8-2021(1)'!$B:$F,5,FALSE)</f>
        <v>1125</v>
      </c>
      <c r="H222" s="183">
        <f>VLOOKUP(A222,'[2]Export_7-8-2021(1)'!$B:$H,7,FALSE)</f>
        <v>1250</v>
      </c>
    </row>
    <row r="223" spans="1:8" ht="14.5">
      <c r="A223" s="183" t="s">
        <v>261</v>
      </c>
      <c r="B223" s="183" t="s">
        <v>231</v>
      </c>
      <c r="C223" s="183" t="s">
        <v>1048</v>
      </c>
      <c r="D223" s="197" t="s">
        <v>262</v>
      </c>
      <c r="E223" s="187" t="str">
        <f t="shared" si="3"/>
        <v>TE02BPurpleE80</v>
      </c>
      <c r="F223" s="183" t="s">
        <v>659</v>
      </c>
      <c r="G223" s="183">
        <f>VLOOKUP(A223,'[2]Export_7-8-2021(1)'!$B:$F,5,FALSE)</f>
        <v>1125</v>
      </c>
      <c r="H223" s="183">
        <f>VLOOKUP(A223,'[2]Export_7-8-2021(1)'!$B:$H,7,FALSE)</f>
        <v>1250</v>
      </c>
    </row>
    <row r="224" spans="1:8" ht="14.5">
      <c r="A224" s="183" t="s">
        <v>263</v>
      </c>
      <c r="B224" s="183" t="s">
        <v>231</v>
      </c>
      <c r="C224" s="183" t="s">
        <v>1048</v>
      </c>
      <c r="D224" s="197" t="s">
        <v>264</v>
      </c>
      <c r="E224" s="187" t="str">
        <f t="shared" si="3"/>
        <v>TE02BPurpleE85</v>
      </c>
      <c r="F224" s="183" t="s">
        <v>660</v>
      </c>
      <c r="G224" s="183">
        <f>VLOOKUP(A224,'[2]Export_7-8-2021(1)'!$B:$F,5,FALSE)</f>
        <v>1125</v>
      </c>
      <c r="H224" s="183">
        <f>VLOOKUP(A224,'[2]Export_7-8-2021(1)'!$B:$H,7,FALSE)</f>
        <v>1250</v>
      </c>
    </row>
    <row r="225" spans="1:8" ht="14.5">
      <c r="A225" s="183" t="s">
        <v>265</v>
      </c>
      <c r="B225" s="183" t="s">
        <v>231</v>
      </c>
      <c r="C225" s="183" t="s">
        <v>1048</v>
      </c>
      <c r="D225" s="197" t="s">
        <v>266</v>
      </c>
      <c r="E225" s="187" t="str">
        <f t="shared" si="3"/>
        <v>TE02BPurpleE90</v>
      </c>
      <c r="F225" s="183" t="s">
        <v>661</v>
      </c>
      <c r="G225" s="183">
        <f>VLOOKUP(A225,'[2]Export_7-8-2021(1)'!$B:$F,5,FALSE)</f>
        <v>1125</v>
      </c>
      <c r="H225" s="183">
        <f>VLOOKUP(A225,'[2]Export_7-8-2021(1)'!$B:$H,7,FALSE)</f>
        <v>1250</v>
      </c>
    </row>
    <row r="226" spans="1:8" ht="14.5">
      <c r="A226" s="183" t="s">
        <v>267</v>
      </c>
      <c r="B226" s="183" t="s">
        <v>231</v>
      </c>
      <c r="C226" s="183" t="s">
        <v>1048</v>
      </c>
      <c r="D226" s="197" t="s">
        <v>268</v>
      </c>
      <c r="E226" s="187" t="str">
        <f t="shared" si="3"/>
        <v>TE02BPurpleE95</v>
      </c>
      <c r="F226" s="183" t="s">
        <v>662</v>
      </c>
      <c r="G226" s="183">
        <f>VLOOKUP(A226,'[2]Export_7-8-2021(1)'!$B:$F,5,FALSE)</f>
        <v>1125</v>
      </c>
      <c r="H226" s="183">
        <f>VLOOKUP(A226,'[2]Export_7-8-2021(1)'!$B:$H,7,FALSE)</f>
        <v>1250</v>
      </c>
    </row>
    <row r="227" spans="1:8" ht="14.5">
      <c r="A227" s="183" t="s">
        <v>294</v>
      </c>
      <c r="B227" s="183" t="s">
        <v>295</v>
      </c>
      <c r="C227" s="183" t="s">
        <v>1048</v>
      </c>
      <c r="D227" s="197" t="s">
        <v>244</v>
      </c>
      <c r="E227" s="187" t="str">
        <f t="shared" si="3"/>
        <v>TE11PurpleC90</v>
      </c>
      <c r="F227" s="183" t="s">
        <v>682</v>
      </c>
      <c r="G227" s="183">
        <f>VLOOKUP(A227,'[2]Export_7-8-2021(1)'!$B:$F,5,FALSE)</f>
        <v>810</v>
      </c>
      <c r="H227" s="183">
        <f>VLOOKUP(A227,'[2]Export_7-8-2021(1)'!$B:$H,7,FALSE)</f>
        <v>900</v>
      </c>
    </row>
    <row r="228" spans="1:8" ht="14.5">
      <c r="A228" s="183" t="s">
        <v>422</v>
      </c>
      <c r="B228" s="183" t="s">
        <v>295</v>
      </c>
      <c r="C228" s="183" t="s">
        <v>1048</v>
      </c>
      <c r="D228" s="197" t="s">
        <v>248</v>
      </c>
      <c r="E228" s="187" t="str">
        <f t="shared" si="3"/>
        <v>TE11PurpleD70</v>
      </c>
      <c r="F228" s="183" t="s">
        <v>794</v>
      </c>
      <c r="G228" s="183">
        <f>VLOOKUP(A228,'[2]Export_7-8-2021(1)'!$B:$F,5,FALSE)</f>
        <v>810</v>
      </c>
      <c r="H228" s="183">
        <f>VLOOKUP(A228,'[2]Export_7-8-2021(1)'!$B:$H,7,FALSE)</f>
        <v>900</v>
      </c>
    </row>
    <row r="229" spans="1:8" ht="14.5">
      <c r="A229" s="183" t="s">
        <v>423</v>
      </c>
      <c r="B229" s="183" t="s">
        <v>295</v>
      </c>
      <c r="C229" s="183" t="s">
        <v>1048</v>
      </c>
      <c r="D229" s="197" t="s">
        <v>256</v>
      </c>
      <c r="E229" s="187" t="str">
        <f t="shared" si="3"/>
        <v>TE11PurpleD95</v>
      </c>
      <c r="F229" s="183" t="s">
        <v>795</v>
      </c>
      <c r="G229" s="183">
        <f>VLOOKUP(A229,'[2]Export_7-8-2021(1)'!$B:$F,5,FALSE)</f>
        <v>810</v>
      </c>
      <c r="H229" s="183">
        <f>VLOOKUP(A229,'[2]Export_7-8-2021(1)'!$B:$H,7,FALSE)</f>
        <v>900</v>
      </c>
    </row>
    <row r="230" spans="1:8" ht="14.5">
      <c r="A230" s="183" t="s">
        <v>424</v>
      </c>
      <c r="B230" s="183" t="s">
        <v>295</v>
      </c>
      <c r="C230" s="183" t="s">
        <v>1048</v>
      </c>
      <c r="D230" s="197" t="s">
        <v>258</v>
      </c>
      <c r="E230" s="187" t="str">
        <f t="shared" si="3"/>
        <v>TE11PurpleE70</v>
      </c>
      <c r="F230" s="183" t="s">
        <v>796</v>
      </c>
      <c r="G230" s="183">
        <f>VLOOKUP(A230,'[2]Export_7-8-2021(1)'!$B:$F,5,FALSE)</f>
        <v>810</v>
      </c>
      <c r="H230" s="183">
        <f>VLOOKUP(A230,'[2]Export_7-8-2021(1)'!$B:$H,7,FALSE)</f>
        <v>900</v>
      </c>
    </row>
    <row r="231" spans="1:8" ht="14.5">
      <c r="A231" s="183" t="s">
        <v>425</v>
      </c>
      <c r="B231" s="183" t="s">
        <v>295</v>
      </c>
      <c r="C231" s="183" t="s">
        <v>1048</v>
      </c>
      <c r="D231" s="197" t="s">
        <v>260</v>
      </c>
      <c r="E231" s="187" t="str">
        <f t="shared" si="3"/>
        <v>TE11PurpleE75</v>
      </c>
      <c r="F231" s="183" t="s">
        <v>797</v>
      </c>
      <c r="G231" s="183">
        <f>VLOOKUP(A231,'[2]Export_7-8-2021(1)'!$B:$F,5,FALSE)</f>
        <v>810</v>
      </c>
      <c r="H231" s="183">
        <f>VLOOKUP(A231,'[2]Export_7-8-2021(1)'!$B:$H,7,FALSE)</f>
        <v>900</v>
      </c>
    </row>
    <row r="232" spans="1:8" ht="14.5">
      <c r="A232" s="183" t="s">
        <v>426</v>
      </c>
      <c r="B232" s="183" t="s">
        <v>427</v>
      </c>
      <c r="C232" s="183" t="s">
        <v>1048</v>
      </c>
      <c r="D232" s="197">
        <v>90</v>
      </c>
      <c r="E232" s="187" t="str">
        <f t="shared" si="3"/>
        <v>TE12Purple90</v>
      </c>
      <c r="F232" s="183" t="s">
        <v>798</v>
      </c>
      <c r="G232" s="183">
        <f>VLOOKUP(A232,'[2]Export_7-8-2021(1)'!$B:$F,5,FALSE)</f>
        <v>880</v>
      </c>
      <c r="H232" s="183">
        <f>VLOOKUP(A232,'[2]Export_7-8-2021(1)'!$B:$H,7,FALSE)</f>
        <v>978</v>
      </c>
    </row>
    <row r="233" spans="1:8" ht="14.5">
      <c r="A233" s="183" t="s">
        <v>429</v>
      </c>
      <c r="B233" s="183" t="s">
        <v>428</v>
      </c>
      <c r="C233" s="183" t="s">
        <v>1058</v>
      </c>
      <c r="D233" s="197" t="s">
        <v>244</v>
      </c>
      <c r="E233" s="187" t="str">
        <f t="shared" si="3"/>
        <v>TE21BeigeC90</v>
      </c>
      <c r="F233" s="183" t="s">
        <v>799</v>
      </c>
      <c r="G233" s="183">
        <f>VLOOKUP(A233,'[2]Export_7-8-2021(1)'!$B:$F,5,FALSE)</f>
        <v>1155</v>
      </c>
      <c r="H233" s="183">
        <f>VLOOKUP(A233,'[2]Export_7-8-2021(1)'!$B:$H,7,FALSE)</f>
        <v>1283</v>
      </c>
    </row>
    <row r="234" spans="1:8" ht="14.5">
      <c r="A234" s="183" t="s">
        <v>430</v>
      </c>
      <c r="B234" s="183" t="s">
        <v>428</v>
      </c>
      <c r="C234" s="183" t="s">
        <v>1058</v>
      </c>
      <c r="D234" s="197" t="s">
        <v>248</v>
      </c>
      <c r="E234" s="187" t="str">
        <f t="shared" si="3"/>
        <v>TE21BeigeD70</v>
      </c>
      <c r="F234" s="183" t="s">
        <v>800</v>
      </c>
      <c r="G234" s="183">
        <f>VLOOKUP(A234,'[2]Export_7-8-2021(1)'!$B:$F,5,FALSE)</f>
        <v>1155</v>
      </c>
      <c r="H234" s="183">
        <f>VLOOKUP(A234,'[2]Export_7-8-2021(1)'!$B:$H,7,FALSE)</f>
        <v>1283</v>
      </c>
    </row>
    <row r="235" spans="1:8" ht="14.5">
      <c r="A235" s="183" t="s">
        <v>431</v>
      </c>
      <c r="B235" s="183" t="s">
        <v>428</v>
      </c>
      <c r="C235" s="183" t="s">
        <v>1058</v>
      </c>
      <c r="D235" s="197" t="s">
        <v>273</v>
      </c>
      <c r="E235" s="187" t="str">
        <f t="shared" si="3"/>
        <v>TE21BeigeD75</v>
      </c>
      <c r="F235" s="183" t="s">
        <v>801</v>
      </c>
      <c r="G235" s="183">
        <f>VLOOKUP(A235,'[2]Export_7-8-2021(1)'!$B:$F,5,FALSE)</f>
        <v>1155</v>
      </c>
      <c r="H235" s="183">
        <f>VLOOKUP(A235,'[2]Export_7-8-2021(1)'!$B:$H,7,FALSE)</f>
        <v>1283</v>
      </c>
    </row>
    <row r="236" spans="1:8" ht="14.5">
      <c r="A236" s="183" t="s">
        <v>432</v>
      </c>
      <c r="B236" s="183" t="s">
        <v>428</v>
      </c>
      <c r="C236" s="183" t="s">
        <v>1058</v>
      </c>
      <c r="D236" s="197" t="s">
        <v>252</v>
      </c>
      <c r="E236" s="187" t="str">
        <f t="shared" si="3"/>
        <v>TE21BeigeD85</v>
      </c>
      <c r="F236" s="183" t="s">
        <v>802</v>
      </c>
      <c r="G236" s="183">
        <f>VLOOKUP(A236,'[2]Export_7-8-2021(1)'!$B:$F,5,FALSE)</f>
        <v>1155</v>
      </c>
      <c r="H236" s="183">
        <f>VLOOKUP(A236,'[2]Export_7-8-2021(1)'!$B:$H,7,FALSE)</f>
        <v>1283</v>
      </c>
    </row>
    <row r="237" spans="1:8" ht="14.5">
      <c r="A237" s="183" t="s">
        <v>433</v>
      </c>
      <c r="B237" s="183" t="s">
        <v>428</v>
      </c>
      <c r="C237" s="183" t="s">
        <v>1058</v>
      </c>
      <c r="D237" s="197" t="s">
        <v>254</v>
      </c>
      <c r="E237" s="187" t="str">
        <f t="shared" si="3"/>
        <v>TE21BeigeD90</v>
      </c>
      <c r="F237" s="183" t="s">
        <v>803</v>
      </c>
      <c r="G237" s="183">
        <f>VLOOKUP(A237,'[2]Export_7-8-2021(1)'!$B:$F,5,FALSE)</f>
        <v>1155</v>
      </c>
      <c r="H237" s="183">
        <f>VLOOKUP(A237,'[2]Export_7-8-2021(1)'!$B:$H,7,FALSE)</f>
        <v>1283</v>
      </c>
    </row>
    <row r="238" spans="1:8" ht="14.5">
      <c r="A238" s="183" t="s">
        <v>434</v>
      </c>
      <c r="B238" s="183" t="s">
        <v>428</v>
      </c>
      <c r="C238" s="183" t="s">
        <v>1058</v>
      </c>
      <c r="D238" s="197" t="s">
        <v>258</v>
      </c>
      <c r="E238" s="187" t="str">
        <f t="shared" si="3"/>
        <v>TE21BeigeE70</v>
      </c>
      <c r="F238" s="183" t="s">
        <v>804</v>
      </c>
      <c r="G238" s="183">
        <f>VLOOKUP(A238,'[2]Export_7-8-2021(1)'!$B:$F,5,FALSE)</f>
        <v>1155</v>
      </c>
      <c r="H238" s="183">
        <f>VLOOKUP(A238,'[2]Export_7-8-2021(1)'!$B:$H,7,FALSE)</f>
        <v>1283</v>
      </c>
    </row>
    <row r="239" spans="1:8" ht="14.5">
      <c r="A239" s="183" t="s">
        <v>435</v>
      </c>
      <c r="B239" s="183" t="s">
        <v>428</v>
      </c>
      <c r="C239" s="183" t="s">
        <v>1058</v>
      </c>
      <c r="D239" s="197" t="s">
        <v>260</v>
      </c>
      <c r="E239" s="187" t="str">
        <f t="shared" si="3"/>
        <v>TE21BeigeE75</v>
      </c>
      <c r="F239" s="183" t="s">
        <v>805</v>
      </c>
      <c r="G239" s="183">
        <f>VLOOKUP(A239,'[2]Export_7-8-2021(1)'!$B:$F,5,FALSE)</f>
        <v>1155</v>
      </c>
      <c r="H239" s="183">
        <f>VLOOKUP(A239,'[2]Export_7-8-2021(1)'!$B:$H,7,FALSE)</f>
        <v>1283</v>
      </c>
    </row>
    <row r="240" spans="1:8" ht="14.5">
      <c r="A240" s="183" t="s">
        <v>436</v>
      </c>
      <c r="B240" s="183" t="s">
        <v>428</v>
      </c>
      <c r="C240" s="183" t="s">
        <v>1058</v>
      </c>
      <c r="D240" s="197" t="s">
        <v>262</v>
      </c>
      <c r="E240" s="187" t="str">
        <f t="shared" si="3"/>
        <v>TE21BeigeE80</v>
      </c>
      <c r="F240" s="183" t="s">
        <v>806</v>
      </c>
      <c r="G240" s="183">
        <f>VLOOKUP(A240,'[2]Export_7-8-2021(1)'!$B:$F,5,FALSE)</f>
        <v>1155</v>
      </c>
      <c r="H240" s="183">
        <f>VLOOKUP(A240,'[2]Export_7-8-2021(1)'!$B:$H,7,FALSE)</f>
        <v>1283</v>
      </c>
    </row>
    <row r="241" spans="1:8" ht="14.5">
      <c r="A241" s="183" t="s">
        <v>437</v>
      </c>
      <c r="B241" s="183" t="s">
        <v>428</v>
      </c>
      <c r="C241" s="183" t="s">
        <v>1058</v>
      </c>
      <c r="D241" s="197" t="s">
        <v>264</v>
      </c>
      <c r="E241" s="187" t="str">
        <f t="shared" si="3"/>
        <v>TE21BeigeE85</v>
      </c>
      <c r="F241" s="183" t="s">
        <v>807</v>
      </c>
      <c r="G241" s="183">
        <f>VLOOKUP(A241,'[2]Export_7-8-2021(1)'!$B:$F,5,FALSE)</f>
        <v>1155</v>
      </c>
      <c r="H241" s="183">
        <f>VLOOKUP(A241,'[2]Export_7-8-2021(1)'!$B:$H,7,FALSE)</f>
        <v>1283</v>
      </c>
    </row>
    <row r="242" spans="1:8" ht="14.5">
      <c r="A242" s="183" t="s">
        <v>438</v>
      </c>
      <c r="B242" s="183" t="s">
        <v>439</v>
      </c>
      <c r="D242" s="197"/>
      <c r="E242" s="187" t="str">
        <f t="shared" si="3"/>
        <v>TW91</v>
      </c>
      <c r="F242" s="183" t="s">
        <v>808</v>
      </c>
      <c r="G242" s="183">
        <f>VLOOKUP(A242,'[2]Export_7-8-2021(1)'!$B:$F,5,FALSE)</f>
        <v>305</v>
      </c>
      <c r="H242" s="183">
        <f>VLOOKUP(A242,'[2]Export_7-8-2021(1)'!$B:$H,7,FALSE)</f>
        <v>339</v>
      </c>
    </row>
    <row r="243" spans="1:8" ht="14.5">
      <c r="A243" s="183" t="s">
        <v>440</v>
      </c>
      <c r="B243" s="183" t="s">
        <v>441</v>
      </c>
      <c r="D243" s="197"/>
      <c r="E243" s="187" t="str">
        <f t="shared" si="3"/>
        <v>TW92</v>
      </c>
      <c r="F243" s="183" t="s">
        <v>809</v>
      </c>
      <c r="G243" s="183">
        <f>VLOOKUP(A243,'[2]Export_7-8-2021(1)'!$B:$F,5,FALSE)</f>
        <v>335</v>
      </c>
      <c r="H243" s="183">
        <f>VLOOKUP(A243,'[2]Export_7-8-2021(1)'!$B:$H,7,FALSE)</f>
        <v>372</v>
      </c>
    </row>
    <row r="244" spans="1:8" ht="14.5">
      <c r="A244" s="183" t="s">
        <v>939</v>
      </c>
      <c r="B244" s="183" t="s">
        <v>943</v>
      </c>
      <c r="C244" s="183" t="s">
        <v>1087</v>
      </c>
      <c r="D244" s="197" t="s">
        <v>185</v>
      </c>
      <c r="E244" s="187" t="str">
        <f t="shared" si="3"/>
        <v>UW106Dark GrayM</v>
      </c>
      <c r="F244" s="183" t="s">
        <v>946</v>
      </c>
      <c r="G244" s="183">
        <f>VLOOKUP(A244,'[2]Export_7-8-2021(1)'!$B:$F,5,FALSE)</f>
        <v>600</v>
      </c>
      <c r="H244" s="183">
        <f>VLOOKUP(A244,'[2]Export_7-8-2021(1)'!$B:$H,7,FALSE)</f>
        <v>667</v>
      </c>
    </row>
    <row r="245" spans="1:8" ht="14.5">
      <c r="A245" s="183" t="s">
        <v>940</v>
      </c>
      <c r="B245" s="183" t="s">
        <v>943</v>
      </c>
      <c r="C245" s="183" t="s">
        <v>1087</v>
      </c>
      <c r="D245" s="197" t="s">
        <v>181</v>
      </c>
      <c r="E245" s="187" t="str">
        <f t="shared" si="3"/>
        <v>UW106Dark GrayL</v>
      </c>
      <c r="F245" s="183" t="s">
        <v>947</v>
      </c>
      <c r="G245" s="183">
        <f>VLOOKUP(A245,'[2]Export_7-8-2021(1)'!$B:$F,5,FALSE)</f>
        <v>600</v>
      </c>
      <c r="H245" s="183">
        <f>VLOOKUP(A245,'[2]Export_7-8-2021(1)'!$B:$H,7,FALSE)</f>
        <v>667</v>
      </c>
    </row>
    <row r="246" spans="1:8" ht="14.5">
      <c r="A246" s="183" t="s">
        <v>941</v>
      </c>
      <c r="B246" s="183" t="s">
        <v>943</v>
      </c>
      <c r="C246" s="183" t="s">
        <v>1087</v>
      </c>
      <c r="D246" s="197" t="s">
        <v>183</v>
      </c>
      <c r="E246" s="187" t="str">
        <f t="shared" si="3"/>
        <v>UW106Dark GrayLL</v>
      </c>
      <c r="F246" s="183" t="s">
        <v>948</v>
      </c>
      <c r="G246" s="183">
        <f>VLOOKUP(A246,'[2]Export_7-8-2021(1)'!$B:$F,5,FALSE)</f>
        <v>630</v>
      </c>
      <c r="H246" s="183">
        <f>VLOOKUP(A246,'[2]Export_7-8-2021(1)'!$B:$H,7,FALSE)</f>
        <v>700</v>
      </c>
    </row>
    <row r="247" spans="1:8" ht="14.5">
      <c r="A247" s="183" t="s">
        <v>442</v>
      </c>
      <c r="B247" s="183" t="s">
        <v>443</v>
      </c>
      <c r="C247" s="183" t="s">
        <v>1049</v>
      </c>
      <c r="D247" s="197" t="s">
        <v>1176</v>
      </c>
      <c r="E247" s="187" t="str">
        <f t="shared" si="3"/>
        <v>UW144Pink110cm</v>
      </c>
      <c r="F247" s="183" t="s">
        <v>811</v>
      </c>
      <c r="G247" s="183">
        <f>VLOOKUP(A247,'[2]Export_7-8-2021(1)'!$B:$F,5,FALSE)</f>
        <v>230</v>
      </c>
      <c r="H247" s="183">
        <f>VLOOKUP(A247,'[2]Export_7-8-2021(1)'!$B:$H,7,FALSE)</f>
        <v>256</v>
      </c>
    </row>
    <row r="248" spans="1:8" ht="14.5">
      <c r="A248" s="183" t="s">
        <v>444</v>
      </c>
      <c r="B248" s="183" t="s">
        <v>81</v>
      </c>
      <c r="C248" s="183" t="s">
        <v>1156</v>
      </c>
      <c r="D248" s="197" t="s">
        <v>185</v>
      </c>
      <c r="E248" s="187" t="str">
        <f t="shared" si="3"/>
        <v>UW150LilacM</v>
      </c>
      <c r="F248" s="183" t="s">
        <v>812</v>
      </c>
      <c r="G248" s="183">
        <f>VLOOKUP(A248,'[2]Export_7-8-2021(1)'!$B:$F,5,FALSE)</f>
        <v>650</v>
      </c>
      <c r="H248" s="183">
        <f>VLOOKUP(A248,'[2]Export_7-8-2021(1)'!$B:$H,7,FALSE)</f>
        <v>722</v>
      </c>
    </row>
    <row r="249" spans="1:8" ht="14.5">
      <c r="A249" s="183" t="s">
        <v>445</v>
      </c>
      <c r="B249" s="183" t="s">
        <v>81</v>
      </c>
      <c r="C249" s="183" t="s">
        <v>1156</v>
      </c>
      <c r="D249" s="197" t="s">
        <v>181</v>
      </c>
      <c r="E249" s="187" t="str">
        <f t="shared" si="3"/>
        <v>UW150LilacL</v>
      </c>
      <c r="F249" s="183" t="s">
        <v>813</v>
      </c>
      <c r="G249" s="183">
        <f>VLOOKUP(A249,'[2]Export_7-8-2021(1)'!$B:$F,5,FALSE)</f>
        <v>650</v>
      </c>
      <c r="H249" s="183">
        <f>VLOOKUP(A249,'[2]Export_7-8-2021(1)'!$B:$H,7,FALSE)</f>
        <v>722</v>
      </c>
    </row>
    <row r="250" spans="1:8" ht="14.5">
      <c r="A250" s="183" t="s">
        <v>446</v>
      </c>
      <c r="B250" s="183" t="s">
        <v>81</v>
      </c>
      <c r="C250" s="183" t="s">
        <v>1156</v>
      </c>
      <c r="D250" s="197" t="s">
        <v>183</v>
      </c>
      <c r="E250" s="187" t="str">
        <f t="shared" si="3"/>
        <v>UW150LilacLL</v>
      </c>
      <c r="F250" s="183" t="s">
        <v>814</v>
      </c>
      <c r="G250" s="183">
        <f>VLOOKUP(A250,'[2]Export_7-8-2021(1)'!$B:$F,5,FALSE)</f>
        <v>680</v>
      </c>
      <c r="H250" s="183">
        <f>VLOOKUP(A250,'[2]Export_7-8-2021(1)'!$B:$H,7,FALSE)</f>
        <v>755</v>
      </c>
    </row>
    <row r="251" spans="1:8" ht="14.5">
      <c r="A251" s="183" t="s">
        <v>447</v>
      </c>
      <c r="B251" s="183" t="s">
        <v>82</v>
      </c>
      <c r="C251" s="183" t="s">
        <v>1050</v>
      </c>
      <c r="D251" s="197" t="s">
        <v>185</v>
      </c>
      <c r="E251" s="187" t="str">
        <f t="shared" si="3"/>
        <v>UW151BlackM</v>
      </c>
      <c r="F251" s="183" t="s">
        <v>815</v>
      </c>
      <c r="G251" s="183">
        <f>VLOOKUP(A251,'[2]Export_7-8-2021(1)'!$B:$F,5,FALSE)</f>
        <v>400</v>
      </c>
      <c r="H251" s="183">
        <f>VLOOKUP(A251,'[2]Export_7-8-2021(1)'!$B:$H,7,FALSE)</f>
        <v>444</v>
      </c>
    </row>
    <row r="252" spans="1:8" ht="14.5">
      <c r="A252" s="183" t="s">
        <v>448</v>
      </c>
      <c r="B252" s="183" t="s">
        <v>82</v>
      </c>
      <c r="C252" s="183" t="s">
        <v>1050</v>
      </c>
      <c r="D252" s="197" t="s">
        <v>181</v>
      </c>
      <c r="E252" s="187" t="str">
        <f t="shared" si="3"/>
        <v>UW151BlackL</v>
      </c>
      <c r="F252" s="183" t="s">
        <v>816</v>
      </c>
      <c r="G252" s="183">
        <f>VLOOKUP(A252,'[2]Export_7-8-2021(1)'!$B:$F,5,FALSE)</f>
        <v>400</v>
      </c>
      <c r="H252" s="183">
        <f>VLOOKUP(A252,'[2]Export_7-8-2021(1)'!$B:$H,7,FALSE)</f>
        <v>444</v>
      </c>
    </row>
    <row r="253" spans="1:8" ht="14.5">
      <c r="A253" s="183" t="s">
        <v>449</v>
      </c>
      <c r="B253" s="183" t="s">
        <v>82</v>
      </c>
      <c r="C253" s="183" t="s">
        <v>1050</v>
      </c>
      <c r="D253" s="197" t="s">
        <v>183</v>
      </c>
      <c r="E253" s="187" t="str">
        <f t="shared" si="3"/>
        <v>UW151BlackLL</v>
      </c>
      <c r="F253" s="183" t="s">
        <v>817</v>
      </c>
      <c r="G253" s="183">
        <f>VLOOKUP(A253,'[2]Export_7-8-2021(1)'!$B:$F,5,FALSE)</f>
        <v>430</v>
      </c>
      <c r="H253" s="183">
        <f>VLOOKUP(A253,'[2]Export_7-8-2021(1)'!$B:$H,7,FALSE)</f>
        <v>478</v>
      </c>
    </row>
    <row r="254" spans="1:8" ht="14.5">
      <c r="A254" s="183" t="s">
        <v>450</v>
      </c>
      <c r="B254" s="183" t="s">
        <v>83</v>
      </c>
      <c r="C254" s="183" t="s">
        <v>1050</v>
      </c>
      <c r="D254" s="197" t="s">
        <v>185</v>
      </c>
      <c r="E254" s="187" t="str">
        <f t="shared" si="3"/>
        <v>UW152BlackM</v>
      </c>
      <c r="F254" s="183" t="s">
        <v>818</v>
      </c>
      <c r="G254" s="183">
        <f>VLOOKUP(A254,'[2]Export_7-8-2021(1)'!$B:$F,5,FALSE)</f>
        <v>550</v>
      </c>
      <c r="H254" s="183">
        <f>VLOOKUP(A254,'[2]Export_7-8-2021(1)'!$B:$H,7,FALSE)</f>
        <v>611</v>
      </c>
    </row>
    <row r="255" spans="1:8" ht="14.5">
      <c r="A255" s="183" t="s">
        <v>451</v>
      </c>
      <c r="B255" s="183" t="s">
        <v>83</v>
      </c>
      <c r="C255" s="183" t="s">
        <v>1050</v>
      </c>
      <c r="D255" s="197" t="s">
        <v>181</v>
      </c>
      <c r="E255" s="187" t="str">
        <f t="shared" si="3"/>
        <v>UW152BlackL</v>
      </c>
      <c r="F255" s="183" t="s">
        <v>819</v>
      </c>
      <c r="G255" s="183">
        <f>VLOOKUP(A255,'[2]Export_7-8-2021(1)'!$B:$F,5,FALSE)</f>
        <v>550</v>
      </c>
      <c r="H255" s="183">
        <f>VLOOKUP(A255,'[2]Export_7-8-2021(1)'!$B:$H,7,FALSE)</f>
        <v>611</v>
      </c>
    </row>
    <row r="256" spans="1:8" ht="14.5">
      <c r="A256" s="183" t="s">
        <v>452</v>
      </c>
      <c r="B256" s="183" t="s">
        <v>83</v>
      </c>
      <c r="C256" s="183" t="s">
        <v>1050</v>
      </c>
      <c r="D256" s="197" t="s">
        <v>183</v>
      </c>
      <c r="E256" s="187" t="str">
        <f t="shared" si="3"/>
        <v>UW152BlackLL</v>
      </c>
      <c r="F256" s="183" t="s">
        <v>820</v>
      </c>
      <c r="G256" s="183">
        <f>VLOOKUP(A256,'[2]Export_7-8-2021(1)'!$B:$F,5,FALSE)</f>
        <v>580</v>
      </c>
      <c r="H256" s="183">
        <f>VLOOKUP(A256,'[2]Export_7-8-2021(1)'!$B:$H,7,FALSE)</f>
        <v>644</v>
      </c>
    </row>
    <row r="257" spans="1:8" ht="14.5">
      <c r="A257" s="183" t="s">
        <v>453</v>
      </c>
      <c r="B257" s="183" t="s">
        <v>83</v>
      </c>
      <c r="C257" s="183" t="s">
        <v>1156</v>
      </c>
      <c r="D257" s="197" t="s">
        <v>185</v>
      </c>
      <c r="E257" s="187" t="str">
        <f t="shared" si="3"/>
        <v>UW152LilacM</v>
      </c>
      <c r="F257" s="183" t="s">
        <v>821</v>
      </c>
      <c r="G257" s="183">
        <f>VLOOKUP(A257,'[2]Export_7-8-2021(1)'!$B:$F,5,FALSE)</f>
        <v>550</v>
      </c>
      <c r="H257" s="183">
        <f>VLOOKUP(A257,'[2]Export_7-8-2021(1)'!$B:$H,7,FALSE)</f>
        <v>611</v>
      </c>
    </row>
    <row r="258" spans="1:8" ht="14.5">
      <c r="A258" s="183" t="s">
        <v>454</v>
      </c>
      <c r="B258" s="183" t="s">
        <v>83</v>
      </c>
      <c r="C258" s="183" t="s">
        <v>1156</v>
      </c>
      <c r="D258" s="197" t="s">
        <v>181</v>
      </c>
      <c r="E258" s="187" t="str">
        <f t="shared" ref="E258:E321" si="4">+B258&amp;C258&amp;D258</f>
        <v>UW152LilacL</v>
      </c>
      <c r="F258" s="183" t="s">
        <v>822</v>
      </c>
      <c r="G258" s="183">
        <f>VLOOKUP(A258,'[2]Export_7-8-2021(1)'!$B:$F,5,FALSE)</f>
        <v>550</v>
      </c>
      <c r="H258" s="183">
        <f>VLOOKUP(A258,'[2]Export_7-8-2021(1)'!$B:$H,7,FALSE)</f>
        <v>611</v>
      </c>
    </row>
    <row r="259" spans="1:8" ht="14.5">
      <c r="A259" s="183" t="s">
        <v>455</v>
      </c>
      <c r="B259" s="183" t="s">
        <v>84</v>
      </c>
      <c r="C259" s="183" t="s">
        <v>1050</v>
      </c>
      <c r="D259" s="197" t="s">
        <v>193</v>
      </c>
      <c r="E259" s="187" t="str">
        <f t="shared" si="4"/>
        <v>UW153BlackS</v>
      </c>
      <c r="F259" s="183" t="s">
        <v>823</v>
      </c>
      <c r="G259" s="183">
        <f>VLOOKUP(A259,'[2]Export_7-8-2021(1)'!$B:$F,5,FALSE)</f>
        <v>645</v>
      </c>
      <c r="H259" s="183">
        <f>VLOOKUP(A259,'[2]Export_7-8-2021(1)'!$B:$H,7,FALSE)</f>
        <v>717</v>
      </c>
    </row>
    <row r="260" spans="1:8" ht="14.5">
      <c r="A260" s="183" t="s">
        <v>456</v>
      </c>
      <c r="B260" s="183" t="s">
        <v>84</v>
      </c>
      <c r="C260" s="183" t="s">
        <v>1050</v>
      </c>
      <c r="D260" s="197" t="s">
        <v>185</v>
      </c>
      <c r="E260" s="187" t="str">
        <f t="shared" si="4"/>
        <v>UW153BlackM</v>
      </c>
      <c r="F260" s="183" t="s">
        <v>824</v>
      </c>
      <c r="G260" s="183">
        <f>VLOOKUP(A260,'[2]Export_7-8-2021(1)'!$B:$F,5,FALSE)</f>
        <v>645</v>
      </c>
      <c r="H260" s="183">
        <f>VLOOKUP(A260,'[2]Export_7-8-2021(1)'!$B:$H,7,FALSE)</f>
        <v>717</v>
      </c>
    </row>
    <row r="261" spans="1:8" ht="14.5">
      <c r="A261" s="183" t="s">
        <v>457</v>
      </c>
      <c r="B261" s="183" t="s">
        <v>84</v>
      </c>
      <c r="C261" s="183" t="s">
        <v>1050</v>
      </c>
      <c r="D261" s="197" t="s">
        <v>181</v>
      </c>
      <c r="E261" s="187" t="str">
        <f t="shared" si="4"/>
        <v>UW153BlackL</v>
      </c>
      <c r="F261" s="183" t="s">
        <v>825</v>
      </c>
      <c r="G261" s="183">
        <f>VLOOKUP(A261,'[2]Export_7-8-2021(1)'!$B:$F,5,FALSE)</f>
        <v>645</v>
      </c>
      <c r="H261" s="183">
        <f>VLOOKUP(A261,'[2]Export_7-8-2021(1)'!$B:$H,7,FALSE)</f>
        <v>717</v>
      </c>
    </row>
    <row r="262" spans="1:8" ht="14.5">
      <c r="A262" s="183" t="s">
        <v>458</v>
      </c>
      <c r="B262" s="183" t="s">
        <v>84</v>
      </c>
      <c r="C262" s="183" t="s">
        <v>1050</v>
      </c>
      <c r="D262" s="197" t="s">
        <v>183</v>
      </c>
      <c r="E262" s="187" t="str">
        <f t="shared" si="4"/>
        <v>UW153BlackLL</v>
      </c>
      <c r="F262" s="183" t="s">
        <v>826</v>
      </c>
      <c r="G262" s="183">
        <f>VLOOKUP(A262,'[2]Export_7-8-2021(1)'!$B:$F,5,FALSE)</f>
        <v>670</v>
      </c>
      <c r="H262" s="183">
        <f>VLOOKUP(A262,'[2]Export_7-8-2021(1)'!$B:$H,7,FALSE)</f>
        <v>744</v>
      </c>
    </row>
    <row r="263" spans="1:8" ht="14.5">
      <c r="A263" s="183" t="s">
        <v>459</v>
      </c>
      <c r="B263" s="183" t="s">
        <v>85</v>
      </c>
      <c r="C263" s="183" t="s">
        <v>1050</v>
      </c>
      <c r="D263" s="197" t="s">
        <v>185</v>
      </c>
      <c r="E263" s="187" t="str">
        <f t="shared" si="4"/>
        <v>UW154BlackM</v>
      </c>
      <c r="F263" s="183" t="s">
        <v>827</v>
      </c>
      <c r="G263" s="183">
        <f>VLOOKUP(A263,'[2]Export_7-8-2021(1)'!$B:$F,5,FALSE)</f>
        <v>690</v>
      </c>
      <c r="H263" s="183">
        <f>VLOOKUP(A263,'[2]Export_7-8-2021(1)'!$B:$H,7,FALSE)</f>
        <v>767</v>
      </c>
    </row>
    <row r="264" spans="1:8" ht="14.5">
      <c r="A264" s="183" t="s">
        <v>460</v>
      </c>
      <c r="B264" s="183" t="s">
        <v>85</v>
      </c>
      <c r="C264" s="183" t="s">
        <v>1050</v>
      </c>
      <c r="D264" s="197" t="s">
        <v>181</v>
      </c>
      <c r="E264" s="187" t="str">
        <f t="shared" si="4"/>
        <v>UW154BlackL</v>
      </c>
      <c r="F264" s="183" t="s">
        <v>828</v>
      </c>
      <c r="G264" s="183">
        <f>VLOOKUP(A264,'[2]Export_7-8-2021(1)'!$B:$F,5,FALSE)</f>
        <v>690</v>
      </c>
      <c r="H264" s="183">
        <f>VLOOKUP(A264,'[2]Export_7-8-2021(1)'!$B:$H,7,FALSE)</f>
        <v>767</v>
      </c>
    </row>
    <row r="265" spans="1:8" ht="14.5">
      <c r="A265" s="183" t="s">
        <v>461</v>
      </c>
      <c r="B265" s="183" t="s">
        <v>85</v>
      </c>
      <c r="C265" s="183" t="s">
        <v>1050</v>
      </c>
      <c r="D265" s="197" t="s">
        <v>183</v>
      </c>
      <c r="E265" s="187" t="str">
        <f t="shared" si="4"/>
        <v>UW154BlackLL</v>
      </c>
      <c r="F265" s="183" t="s">
        <v>829</v>
      </c>
      <c r="G265" s="183">
        <f>VLOOKUP(A265,'[2]Export_7-8-2021(1)'!$B:$F,5,FALSE)</f>
        <v>715</v>
      </c>
      <c r="H265" s="183">
        <f>VLOOKUP(A265,'[2]Export_7-8-2021(1)'!$B:$H,7,FALSE)</f>
        <v>794</v>
      </c>
    </row>
    <row r="266" spans="1:8" ht="14.5">
      <c r="A266" s="183" t="s">
        <v>462</v>
      </c>
      <c r="B266" s="183" t="s">
        <v>86</v>
      </c>
      <c r="C266" s="183" t="s">
        <v>1050</v>
      </c>
      <c r="D266" s="197" t="s">
        <v>193</v>
      </c>
      <c r="E266" s="187" t="str">
        <f t="shared" si="4"/>
        <v>UW155BlackS</v>
      </c>
      <c r="F266" s="183" t="s">
        <v>830</v>
      </c>
      <c r="G266" s="183">
        <f>VLOOKUP(A266,'[2]Export_7-8-2021(1)'!$B:$F,5,FALSE)</f>
        <v>560</v>
      </c>
      <c r="H266" s="183">
        <f>VLOOKUP(A266,'[2]Export_7-8-2021(1)'!$B:$H,7,FALSE)</f>
        <v>622</v>
      </c>
    </row>
    <row r="267" spans="1:8" ht="14.5">
      <c r="A267" s="183" t="s">
        <v>463</v>
      </c>
      <c r="B267" s="183" t="s">
        <v>86</v>
      </c>
      <c r="C267" s="183" t="s">
        <v>1050</v>
      </c>
      <c r="D267" s="197" t="s">
        <v>185</v>
      </c>
      <c r="E267" s="187" t="str">
        <f t="shared" si="4"/>
        <v>UW155BlackM</v>
      </c>
      <c r="F267" s="183" t="s">
        <v>831</v>
      </c>
      <c r="G267" s="183">
        <f>VLOOKUP(A267,'[2]Export_7-8-2021(1)'!$B:$F,5,FALSE)</f>
        <v>560</v>
      </c>
      <c r="H267" s="183">
        <f>VLOOKUP(A267,'[2]Export_7-8-2021(1)'!$B:$H,7,FALSE)</f>
        <v>622</v>
      </c>
    </row>
    <row r="268" spans="1:8" ht="14.5">
      <c r="A268" s="183" t="s">
        <v>464</v>
      </c>
      <c r="B268" s="183" t="s">
        <v>86</v>
      </c>
      <c r="C268" s="183" t="s">
        <v>1050</v>
      </c>
      <c r="D268" s="197" t="s">
        <v>181</v>
      </c>
      <c r="E268" s="187" t="str">
        <f t="shared" si="4"/>
        <v>UW155BlackL</v>
      </c>
      <c r="F268" s="183" t="s">
        <v>832</v>
      </c>
      <c r="G268" s="183">
        <f>VLOOKUP(A268,'[2]Export_7-8-2021(1)'!$B:$F,5,FALSE)</f>
        <v>560</v>
      </c>
      <c r="H268" s="183">
        <f>VLOOKUP(A268,'[2]Export_7-8-2021(1)'!$B:$H,7,FALSE)</f>
        <v>622</v>
      </c>
    </row>
    <row r="269" spans="1:8" ht="14.5">
      <c r="A269" s="183" t="s">
        <v>465</v>
      </c>
      <c r="B269" s="183" t="s">
        <v>86</v>
      </c>
      <c r="C269" s="183" t="s">
        <v>1050</v>
      </c>
      <c r="D269" s="197" t="s">
        <v>183</v>
      </c>
      <c r="E269" s="187" t="str">
        <f t="shared" si="4"/>
        <v>UW155BlackLL</v>
      </c>
      <c r="F269" s="183" t="s">
        <v>833</v>
      </c>
      <c r="G269" s="183">
        <f>VLOOKUP(A269,'[2]Export_7-8-2021(1)'!$B:$F,5,FALSE)</f>
        <v>590</v>
      </c>
      <c r="H269" s="183">
        <f>VLOOKUP(A269,'[2]Export_7-8-2021(1)'!$B:$H,7,FALSE)</f>
        <v>655</v>
      </c>
    </row>
    <row r="270" spans="1:8" ht="14.5">
      <c r="A270" s="183" t="s">
        <v>466</v>
      </c>
      <c r="B270" s="183" t="s">
        <v>87</v>
      </c>
      <c r="C270" s="183" t="s">
        <v>1050</v>
      </c>
      <c r="D270" s="197" t="s">
        <v>185</v>
      </c>
      <c r="E270" s="187" t="str">
        <f t="shared" si="4"/>
        <v>UW156BlackM</v>
      </c>
      <c r="F270" s="183" t="s">
        <v>834</v>
      </c>
      <c r="G270" s="183">
        <f>VLOOKUP(A270,'[2]Export_7-8-2021(1)'!$B:$F,5,FALSE)</f>
        <v>760</v>
      </c>
      <c r="H270" s="183">
        <f>VLOOKUP(A270,'[2]Export_7-8-2021(1)'!$B:$H,7,FALSE)</f>
        <v>844</v>
      </c>
    </row>
    <row r="271" spans="1:8" ht="14.5">
      <c r="A271" s="183" t="s">
        <v>467</v>
      </c>
      <c r="B271" s="183" t="s">
        <v>87</v>
      </c>
      <c r="C271" s="183" t="s">
        <v>1050</v>
      </c>
      <c r="D271" s="197" t="s">
        <v>181</v>
      </c>
      <c r="E271" s="187" t="str">
        <f t="shared" si="4"/>
        <v>UW156BlackL</v>
      </c>
      <c r="F271" s="183" t="s">
        <v>835</v>
      </c>
      <c r="G271" s="183">
        <f>VLOOKUP(A271,'[2]Export_7-8-2021(1)'!$B:$F,5,FALSE)</f>
        <v>760</v>
      </c>
      <c r="H271" s="183">
        <f>VLOOKUP(A271,'[2]Export_7-8-2021(1)'!$B:$H,7,FALSE)</f>
        <v>844</v>
      </c>
    </row>
    <row r="272" spans="1:8" ht="14.5">
      <c r="A272" s="183" t="s">
        <v>468</v>
      </c>
      <c r="B272" s="183" t="s">
        <v>87</v>
      </c>
      <c r="C272" s="183" t="s">
        <v>1050</v>
      </c>
      <c r="D272" s="197" t="s">
        <v>183</v>
      </c>
      <c r="E272" s="187" t="str">
        <f t="shared" si="4"/>
        <v>UW156BlackLL</v>
      </c>
      <c r="F272" s="183" t="s">
        <v>836</v>
      </c>
      <c r="G272" s="183">
        <f>VLOOKUP(A272,'[2]Export_7-8-2021(1)'!$B:$F,5,FALSE)</f>
        <v>805</v>
      </c>
      <c r="H272" s="183">
        <f>VLOOKUP(A272,'[2]Export_7-8-2021(1)'!$B:$H,7,FALSE)</f>
        <v>894</v>
      </c>
    </row>
    <row r="273" spans="1:8" ht="14.5">
      <c r="A273" s="183" t="s">
        <v>469</v>
      </c>
      <c r="B273" s="183" t="s">
        <v>88</v>
      </c>
      <c r="C273" s="183" t="s">
        <v>1050</v>
      </c>
      <c r="D273" s="197" t="s">
        <v>185</v>
      </c>
      <c r="E273" s="187" t="str">
        <f t="shared" si="4"/>
        <v>UW157BlackM</v>
      </c>
      <c r="F273" s="183" t="s">
        <v>837</v>
      </c>
      <c r="G273" s="183">
        <f>VLOOKUP(A273,'[2]Export_7-8-2021(1)'!$B:$F,5,FALSE)</f>
        <v>640</v>
      </c>
      <c r="H273" s="183">
        <f>VLOOKUP(A273,'[2]Export_7-8-2021(1)'!$B:$H,7,FALSE)</f>
        <v>711</v>
      </c>
    </row>
    <row r="274" spans="1:8" ht="14.5">
      <c r="A274" s="183" t="s">
        <v>470</v>
      </c>
      <c r="B274" s="183" t="s">
        <v>88</v>
      </c>
      <c r="C274" s="183" t="s">
        <v>1050</v>
      </c>
      <c r="D274" s="197" t="s">
        <v>181</v>
      </c>
      <c r="E274" s="187" t="str">
        <f t="shared" si="4"/>
        <v>UW157BlackL</v>
      </c>
      <c r="F274" s="183" t="s">
        <v>838</v>
      </c>
      <c r="G274" s="183">
        <f>VLOOKUP(A274,'[2]Export_7-8-2021(1)'!$B:$F,5,FALSE)</f>
        <v>640</v>
      </c>
      <c r="H274" s="183">
        <f>VLOOKUP(A274,'[2]Export_7-8-2021(1)'!$B:$H,7,FALSE)</f>
        <v>711</v>
      </c>
    </row>
    <row r="275" spans="1:8" ht="14.5">
      <c r="A275" s="183" t="s">
        <v>471</v>
      </c>
      <c r="B275" s="183" t="s">
        <v>88</v>
      </c>
      <c r="C275" s="183" t="s">
        <v>1050</v>
      </c>
      <c r="D275" s="197" t="s">
        <v>183</v>
      </c>
      <c r="E275" s="187" t="str">
        <f t="shared" si="4"/>
        <v>UW157BlackLL</v>
      </c>
      <c r="F275" s="183" t="s">
        <v>839</v>
      </c>
      <c r="G275" s="183">
        <f>VLOOKUP(A275,'[2]Export_7-8-2021(1)'!$B:$F,5,FALSE)</f>
        <v>670</v>
      </c>
      <c r="H275" s="183">
        <f>VLOOKUP(A275,'[2]Export_7-8-2021(1)'!$B:$H,7,FALSE)</f>
        <v>744</v>
      </c>
    </row>
    <row r="276" spans="1:8" ht="14.5">
      <c r="A276" s="183" t="s">
        <v>472</v>
      </c>
      <c r="B276" s="183" t="s">
        <v>88</v>
      </c>
      <c r="C276" s="183" t="s">
        <v>1156</v>
      </c>
      <c r="D276" s="197" t="s">
        <v>185</v>
      </c>
      <c r="E276" s="187" t="str">
        <f t="shared" si="4"/>
        <v>UW157LilacM</v>
      </c>
      <c r="F276" s="183" t="s">
        <v>840</v>
      </c>
      <c r="G276" s="183">
        <f>VLOOKUP(A276,'[2]Export_7-8-2021(1)'!$B:$F,5,FALSE)</f>
        <v>640</v>
      </c>
      <c r="H276" s="183">
        <f>VLOOKUP(A276,'[2]Export_7-8-2021(1)'!$B:$H,7,FALSE)</f>
        <v>711</v>
      </c>
    </row>
    <row r="277" spans="1:8" ht="14.5">
      <c r="A277" s="183" t="s">
        <v>473</v>
      </c>
      <c r="B277" s="183" t="s">
        <v>89</v>
      </c>
      <c r="C277" s="183" t="s">
        <v>1047</v>
      </c>
      <c r="D277" s="197" t="s">
        <v>185</v>
      </c>
      <c r="E277" s="187" t="str">
        <f t="shared" si="4"/>
        <v>UW158GrayM</v>
      </c>
      <c r="F277" s="183" t="s">
        <v>810</v>
      </c>
      <c r="G277" s="183">
        <f>VLOOKUP(A277,'[2]Export_7-8-2021(1)'!$B:$F,5,FALSE)</f>
        <v>810</v>
      </c>
      <c r="H277" s="183">
        <f>VLOOKUP(A277,'[2]Export_7-8-2021(1)'!$B:$H,7,FALSE)</f>
        <v>900</v>
      </c>
    </row>
    <row r="278" spans="1:8" ht="14.5">
      <c r="A278" s="183" t="s">
        <v>474</v>
      </c>
      <c r="B278" s="183" t="s">
        <v>89</v>
      </c>
      <c r="C278" s="183" t="s">
        <v>1050</v>
      </c>
      <c r="D278" s="197" t="s">
        <v>185</v>
      </c>
      <c r="E278" s="187" t="str">
        <f t="shared" si="4"/>
        <v>UW158BlackM</v>
      </c>
      <c r="F278" s="183" t="s">
        <v>841</v>
      </c>
      <c r="G278" s="183">
        <f>VLOOKUP(A278,'[2]Export_7-8-2021(1)'!$B:$F,5,FALSE)</f>
        <v>810</v>
      </c>
      <c r="H278" s="183">
        <f>VLOOKUP(A278,'[2]Export_7-8-2021(1)'!$B:$H,7,FALSE)</f>
        <v>900</v>
      </c>
    </row>
    <row r="279" spans="1:8" ht="14.5">
      <c r="A279" s="183" t="s">
        <v>475</v>
      </c>
      <c r="B279" s="183" t="s">
        <v>89</v>
      </c>
      <c r="C279" s="183" t="s">
        <v>1050</v>
      </c>
      <c r="D279" s="197" t="s">
        <v>181</v>
      </c>
      <c r="E279" s="187" t="str">
        <f t="shared" si="4"/>
        <v>UW158BlackL</v>
      </c>
      <c r="F279" s="183" t="s">
        <v>842</v>
      </c>
      <c r="G279" s="183">
        <f>VLOOKUP(A279,'[2]Export_7-8-2021(1)'!$B:$F,5,FALSE)</f>
        <v>810</v>
      </c>
      <c r="H279" s="183">
        <f>VLOOKUP(A279,'[2]Export_7-8-2021(1)'!$B:$H,7,FALSE)</f>
        <v>900</v>
      </c>
    </row>
    <row r="280" spans="1:8" ht="14.5">
      <c r="A280" s="183" t="s">
        <v>476</v>
      </c>
      <c r="B280" s="183" t="s">
        <v>89</v>
      </c>
      <c r="C280" s="183" t="s">
        <v>1050</v>
      </c>
      <c r="D280" s="197" t="s">
        <v>183</v>
      </c>
      <c r="E280" s="187" t="str">
        <f t="shared" si="4"/>
        <v>UW158BlackLL</v>
      </c>
      <c r="F280" s="183" t="s">
        <v>843</v>
      </c>
      <c r="G280" s="183">
        <f>VLOOKUP(A280,'[2]Export_7-8-2021(1)'!$B:$F,5,FALSE)</f>
        <v>850</v>
      </c>
      <c r="H280" s="183">
        <f>VLOOKUP(A280,'[2]Export_7-8-2021(1)'!$B:$H,7,FALSE)</f>
        <v>944</v>
      </c>
    </row>
    <row r="281" spans="1:8" ht="14.5">
      <c r="A281" s="183" t="s">
        <v>477</v>
      </c>
      <c r="B281" s="183" t="s">
        <v>90</v>
      </c>
      <c r="C281" s="183" t="s">
        <v>1047</v>
      </c>
      <c r="D281" s="197" t="s">
        <v>185</v>
      </c>
      <c r="E281" s="187" t="str">
        <f t="shared" si="4"/>
        <v>UW159GrayM</v>
      </c>
      <c r="F281" s="183" t="s">
        <v>844</v>
      </c>
      <c r="G281" s="183">
        <f>VLOOKUP(A281,'[2]Export_7-8-2021(1)'!$B:$F,5,FALSE)</f>
        <v>700</v>
      </c>
      <c r="H281" s="183">
        <f>VLOOKUP(A281,'[2]Export_7-8-2021(1)'!$B:$H,7,FALSE)</f>
        <v>778</v>
      </c>
    </row>
    <row r="282" spans="1:8" ht="14.5">
      <c r="A282" s="183" t="s">
        <v>478</v>
      </c>
      <c r="B282" s="183" t="s">
        <v>90</v>
      </c>
      <c r="C282" s="183" t="s">
        <v>1050</v>
      </c>
      <c r="D282" s="197" t="s">
        <v>185</v>
      </c>
      <c r="E282" s="187" t="str">
        <f t="shared" si="4"/>
        <v>UW159BlackM</v>
      </c>
      <c r="F282" s="183" t="s">
        <v>845</v>
      </c>
      <c r="G282" s="183">
        <f>VLOOKUP(A282,'[2]Export_7-8-2021(1)'!$B:$F,5,FALSE)</f>
        <v>700</v>
      </c>
      <c r="H282" s="183">
        <f>VLOOKUP(A282,'[2]Export_7-8-2021(1)'!$B:$H,7,FALSE)</f>
        <v>778</v>
      </c>
    </row>
    <row r="283" spans="1:8" ht="14.5">
      <c r="A283" s="183" t="s">
        <v>479</v>
      </c>
      <c r="B283" s="183" t="s">
        <v>90</v>
      </c>
      <c r="C283" s="183" t="s">
        <v>1050</v>
      </c>
      <c r="D283" s="197" t="s">
        <v>181</v>
      </c>
      <c r="E283" s="187" t="str">
        <f t="shared" si="4"/>
        <v>UW159BlackL</v>
      </c>
      <c r="F283" s="183" t="s">
        <v>846</v>
      </c>
      <c r="G283" s="183">
        <f>VLOOKUP(A283,'[2]Export_7-8-2021(1)'!$B:$F,5,FALSE)</f>
        <v>700</v>
      </c>
      <c r="H283" s="183">
        <f>VLOOKUP(A283,'[2]Export_7-8-2021(1)'!$B:$H,7,FALSE)</f>
        <v>778</v>
      </c>
    </row>
    <row r="284" spans="1:8" ht="14.5">
      <c r="A284" s="183" t="s">
        <v>480</v>
      </c>
      <c r="B284" s="183" t="s">
        <v>90</v>
      </c>
      <c r="C284" s="183" t="s">
        <v>1050</v>
      </c>
      <c r="D284" s="197" t="s">
        <v>183</v>
      </c>
      <c r="E284" s="187" t="str">
        <f t="shared" si="4"/>
        <v>UW159BlackLL</v>
      </c>
      <c r="F284" s="183" t="s">
        <v>847</v>
      </c>
      <c r="G284" s="183">
        <f>VLOOKUP(A284,'[2]Export_7-8-2021(1)'!$B:$F,5,FALSE)</f>
        <v>730</v>
      </c>
      <c r="H284" s="183">
        <f>VLOOKUP(A284,'[2]Export_7-8-2021(1)'!$B:$H,7,FALSE)</f>
        <v>811</v>
      </c>
    </row>
    <row r="285" spans="1:8" ht="14.5">
      <c r="A285" s="183" t="s">
        <v>481</v>
      </c>
      <c r="B285" s="183" t="s">
        <v>91</v>
      </c>
      <c r="C285" s="183" t="s">
        <v>1050</v>
      </c>
      <c r="D285" s="197" t="s">
        <v>185</v>
      </c>
      <c r="E285" s="187" t="str">
        <f t="shared" si="4"/>
        <v>UW172BlackM</v>
      </c>
      <c r="F285" s="183" t="s">
        <v>848</v>
      </c>
      <c r="G285" s="183">
        <f>VLOOKUP(A285,'[2]Export_7-8-2021(1)'!$B:$F,5,FALSE)</f>
        <v>470</v>
      </c>
      <c r="H285" s="183">
        <f>VLOOKUP(A285,'[2]Export_7-8-2021(1)'!$B:$H,7,FALSE)</f>
        <v>522</v>
      </c>
    </row>
    <row r="286" spans="1:8" ht="14.5">
      <c r="A286" s="183" t="s">
        <v>482</v>
      </c>
      <c r="B286" s="183" t="s">
        <v>91</v>
      </c>
      <c r="C286" s="183" t="s">
        <v>1050</v>
      </c>
      <c r="D286" s="197" t="s">
        <v>181</v>
      </c>
      <c r="E286" s="187" t="str">
        <f t="shared" si="4"/>
        <v>UW172BlackL</v>
      </c>
      <c r="F286" s="183" t="s">
        <v>849</v>
      </c>
      <c r="G286" s="183">
        <f>VLOOKUP(A286,'[2]Export_7-8-2021(1)'!$B:$F,5,FALSE)</f>
        <v>470</v>
      </c>
      <c r="H286" s="183">
        <f>VLOOKUP(A286,'[2]Export_7-8-2021(1)'!$B:$H,7,FALSE)</f>
        <v>522</v>
      </c>
    </row>
    <row r="287" spans="1:8" ht="14.5">
      <c r="A287" s="183" t="s">
        <v>483</v>
      </c>
      <c r="B287" s="183" t="s">
        <v>91</v>
      </c>
      <c r="C287" s="183" t="s">
        <v>1050</v>
      </c>
      <c r="D287" s="197" t="s">
        <v>183</v>
      </c>
      <c r="E287" s="187" t="str">
        <f t="shared" si="4"/>
        <v>UW172BlackLL</v>
      </c>
      <c r="F287" s="183" t="s">
        <v>850</v>
      </c>
      <c r="G287" s="183">
        <f>VLOOKUP(A287,'[2]Export_7-8-2021(1)'!$B:$F,5,FALSE)</f>
        <v>500</v>
      </c>
      <c r="H287" s="183">
        <f>VLOOKUP(A287,'[2]Export_7-8-2021(1)'!$B:$H,7,FALSE)</f>
        <v>556</v>
      </c>
    </row>
    <row r="288" spans="1:8" ht="14.5">
      <c r="A288" s="183" t="s">
        <v>957</v>
      </c>
      <c r="B288" s="183" t="s">
        <v>1040</v>
      </c>
      <c r="C288" s="183" t="s">
        <v>1059</v>
      </c>
      <c r="D288" s="197" t="s">
        <v>185</v>
      </c>
      <c r="E288" s="187" t="str">
        <f t="shared" si="4"/>
        <v>UW181WhiteM</v>
      </c>
      <c r="F288" s="183" t="s">
        <v>958</v>
      </c>
      <c r="G288" s="183">
        <f>VLOOKUP(A288,'[2]Export_7-8-2021(1)'!$B:$F,5,FALSE)</f>
        <v>650</v>
      </c>
      <c r="H288" s="183">
        <f>VLOOKUP(A288,'[2]Export_7-8-2021(1)'!$B:$H,7,FALSE)</f>
        <v>722</v>
      </c>
    </row>
    <row r="289" spans="1:8" ht="14.5">
      <c r="A289" s="183" t="s">
        <v>959</v>
      </c>
      <c r="B289" s="183" t="s">
        <v>1040</v>
      </c>
      <c r="C289" s="183" t="s">
        <v>1059</v>
      </c>
      <c r="D289" s="197" t="s">
        <v>181</v>
      </c>
      <c r="E289" s="187" t="str">
        <f t="shared" si="4"/>
        <v>UW181WhiteL</v>
      </c>
      <c r="F289" s="183" t="s">
        <v>960</v>
      </c>
      <c r="G289" s="183">
        <f>VLOOKUP(A289,'[2]Export_7-8-2021(1)'!$B:$F,5,FALSE)</f>
        <v>650</v>
      </c>
      <c r="H289" s="183">
        <f>VLOOKUP(A289,'[2]Export_7-8-2021(1)'!$B:$H,7,FALSE)</f>
        <v>722</v>
      </c>
    </row>
    <row r="290" spans="1:8" ht="14.5">
      <c r="A290" s="183" t="s">
        <v>961</v>
      </c>
      <c r="B290" s="183" t="s">
        <v>1040</v>
      </c>
      <c r="C290" s="183" t="s">
        <v>1059</v>
      </c>
      <c r="D290" s="197" t="s">
        <v>183</v>
      </c>
      <c r="E290" s="187" t="str">
        <f t="shared" si="4"/>
        <v>UW181WhiteLL</v>
      </c>
      <c r="F290" s="183" t="s">
        <v>962</v>
      </c>
      <c r="G290" s="183">
        <f>VLOOKUP(A290,'[2]Export_7-8-2021(1)'!$B:$F,5,FALSE)</f>
        <v>680</v>
      </c>
      <c r="H290" s="183">
        <f>VLOOKUP(A290,'[2]Export_7-8-2021(1)'!$B:$H,7,FALSE)</f>
        <v>755</v>
      </c>
    </row>
    <row r="291" spans="1:8" ht="14.5">
      <c r="A291" s="183" t="s">
        <v>963</v>
      </c>
      <c r="B291" s="183" t="s">
        <v>1041</v>
      </c>
      <c r="C291" s="183" t="s">
        <v>1059</v>
      </c>
      <c r="D291" s="197" t="s">
        <v>185</v>
      </c>
      <c r="E291" s="187" t="str">
        <f t="shared" si="4"/>
        <v>UW182WhiteM</v>
      </c>
      <c r="F291" s="183" t="s">
        <v>964</v>
      </c>
      <c r="G291" s="183">
        <f>VLOOKUP(A291,'[2]Export_7-8-2021(1)'!$B:$F,5,FALSE)</f>
        <v>560</v>
      </c>
      <c r="H291" s="183">
        <f>VLOOKUP(A291,'[2]Export_7-8-2021(1)'!$B:$H,7,FALSE)</f>
        <v>622</v>
      </c>
    </row>
    <row r="292" spans="1:8" ht="14.5">
      <c r="A292" s="183" t="s">
        <v>965</v>
      </c>
      <c r="B292" s="183" t="s">
        <v>1041</v>
      </c>
      <c r="C292" s="183" t="s">
        <v>1059</v>
      </c>
      <c r="D292" s="197" t="s">
        <v>181</v>
      </c>
      <c r="E292" s="187" t="str">
        <f t="shared" si="4"/>
        <v>UW182WhiteL</v>
      </c>
      <c r="F292" s="183" t="s">
        <v>966</v>
      </c>
      <c r="G292" s="183">
        <f>VLOOKUP(A292,'[2]Export_7-8-2021(1)'!$B:$F,5,FALSE)</f>
        <v>560</v>
      </c>
      <c r="H292" s="183">
        <f>VLOOKUP(A292,'[2]Export_7-8-2021(1)'!$B:$H,7,FALSE)</f>
        <v>622</v>
      </c>
    </row>
    <row r="293" spans="1:8" ht="14.5">
      <c r="A293" s="183" t="s">
        <v>967</v>
      </c>
      <c r="B293" s="183" t="s">
        <v>1041</v>
      </c>
      <c r="C293" s="183" t="s">
        <v>1059</v>
      </c>
      <c r="D293" s="197" t="s">
        <v>183</v>
      </c>
      <c r="E293" s="187" t="str">
        <f t="shared" si="4"/>
        <v>UW182WhiteLL</v>
      </c>
      <c r="F293" s="183" t="s">
        <v>968</v>
      </c>
      <c r="G293" s="183">
        <f>VLOOKUP(A293,'[2]Export_7-8-2021(1)'!$B:$F,5,FALSE)</f>
        <v>590</v>
      </c>
      <c r="H293" s="183">
        <f>VLOOKUP(A293,'[2]Export_7-8-2021(1)'!$B:$H,7,FALSE)</f>
        <v>655</v>
      </c>
    </row>
    <row r="294" spans="1:8" ht="14.5">
      <c r="A294" s="183" t="s">
        <v>484</v>
      </c>
      <c r="B294" s="183" t="s">
        <v>92</v>
      </c>
      <c r="C294" s="183" t="s">
        <v>1158</v>
      </c>
      <c r="D294" s="197" t="s">
        <v>349</v>
      </c>
      <c r="E294" s="187" t="str">
        <f t="shared" si="4"/>
        <v>UW201PeriwinkleML</v>
      </c>
      <c r="F294" s="183" t="s">
        <v>1157</v>
      </c>
      <c r="G294" s="183">
        <f>VLOOKUP(A294,'[2]Export_7-8-2021(1)'!$B:$F,5,FALSE)</f>
        <v>900</v>
      </c>
      <c r="H294" s="183">
        <f>VLOOKUP(A294,'[2]Export_7-8-2021(1)'!$B:$H,7,FALSE)</f>
        <v>1000</v>
      </c>
    </row>
    <row r="295" spans="1:8" ht="14.5">
      <c r="A295" s="183" t="s">
        <v>485</v>
      </c>
      <c r="B295" s="183" t="s">
        <v>92</v>
      </c>
      <c r="C295" s="183" t="s">
        <v>1158</v>
      </c>
      <c r="D295" s="197" t="s">
        <v>183</v>
      </c>
      <c r="E295" s="187" t="str">
        <f t="shared" si="4"/>
        <v>UW201PeriwinkleLL</v>
      </c>
      <c r="F295" s="183" t="s">
        <v>1159</v>
      </c>
      <c r="G295" s="183">
        <f>VLOOKUP(A295,'[2]Export_7-8-2021(1)'!$B:$F,5,FALSE)</f>
        <v>950</v>
      </c>
      <c r="H295" s="183">
        <f>VLOOKUP(A295,'[2]Export_7-8-2021(1)'!$B:$H,7,FALSE)</f>
        <v>1055</v>
      </c>
    </row>
    <row r="296" spans="1:8" ht="14.5">
      <c r="A296" s="183" t="s">
        <v>486</v>
      </c>
      <c r="B296" s="183" t="s">
        <v>92</v>
      </c>
      <c r="C296" s="183" t="s">
        <v>1162</v>
      </c>
      <c r="D296" s="197" t="s">
        <v>183</v>
      </c>
      <c r="E296" s="187" t="str">
        <f t="shared" si="4"/>
        <v>UW201CamelliaLL</v>
      </c>
      <c r="F296" s="183" t="s">
        <v>851</v>
      </c>
      <c r="G296" s="183">
        <f>VLOOKUP(A296,'[2]Export_7-8-2021(1)'!$B:$F,5,FALSE)</f>
        <v>950</v>
      </c>
      <c r="H296" s="183">
        <f>VLOOKUP(A296,'[2]Export_7-8-2021(1)'!$B:$H,7,FALSE)</f>
        <v>1055</v>
      </c>
    </row>
    <row r="297" spans="1:8" ht="14.5">
      <c r="A297" s="183" t="s">
        <v>487</v>
      </c>
      <c r="B297" s="183" t="s">
        <v>93</v>
      </c>
      <c r="C297" s="183" t="s">
        <v>1158</v>
      </c>
      <c r="D297" s="197" t="s">
        <v>349</v>
      </c>
      <c r="E297" s="187" t="str">
        <f t="shared" si="4"/>
        <v>UW202PeriwinkleML</v>
      </c>
      <c r="F297" s="183" t="s">
        <v>1160</v>
      </c>
      <c r="G297" s="183">
        <f>VLOOKUP(A297,'[2]Export_7-8-2021(1)'!$B:$F,5,FALSE)</f>
        <v>900</v>
      </c>
      <c r="H297" s="183">
        <f>VLOOKUP(A297,'[2]Export_7-8-2021(1)'!$B:$H,7,FALSE)</f>
        <v>1000</v>
      </c>
    </row>
    <row r="298" spans="1:8" ht="14.5">
      <c r="A298" s="183" t="s">
        <v>488</v>
      </c>
      <c r="B298" s="183" t="s">
        <v>93</v>
      </c>
      <c r="C298" s="183" t="s">
        <v>1158</v>
      </c>
      <c r="D298" s="197" t="s">
        <v>183</v>
      </c>
      <c r="E298" s="187" t="str">
        <f t="shared" si="4"/>
        <v>UW202PeriwinkleLL</v>
      </c>
      <c r="F298" s="183" t="s">
        <v>1161</v>
      </c>
      <c r="G298" s="183">
        <f>VLOOKUP(A298,'[2]Export_7-8-2021(1)'!$B:$F,5,FALSE)</f>
        <v>950</v>
      </c>
      <c r="H298" s="183">
        <f>VLOOKUP(A298,'[2]Export_7-8-2021(1)'!$B:$H,7,FALSE)</f>
        <v>1055</v>
      </c>
    </row>
    <row r="299" spans="1:8" ht="14.5">
      <c r="A299" s="183" t="s">
        <v>489</v>
      </c>
      <c r="B299" s="183" t="s">
        <v>93</v>
      </c>
      <c r="C299" s="183" t="s">
        <v>1162</v>
      </c>
      <c r="D299" s="197" t="s">
        <v>349</v>
      </c>
      <c r="E299" s="187" t="str">
        <f t="shared" si="4"/>
        <v>UW202CamelliaML</v>
      </c>
      <c r="F299" s="183" t="s">
        <v>852</v>
      </c>
      <c r="G299" s="183">
        <f>VLOOKUP(A299,'[2]Export_7-8-2021(1)'!$B:$F,5,FALSE)</f>
        <v>900</v>
      </c>
      <c r="H299" s="183">
        <f>VLOOKUP(A299,'[2]Export_7-8-2021(1)'!$B:$H,7,FALSE)</f>
        <v>1000</v>
      </c>
    </row>
    <row r="300" spans="1:8" ht="14.5">
      <c r="A300" s="183" t="s">
        <v>490</v>
      </c>
      <c r="B300" s="183" t="s">
        <v>94</v>
      </c>
      <c r="C300" s="183" t="s">
        <v>1164</v>
      </c>
      <c r="D300" s="197" t="s">
        <v>349</v>
      </c>
      <c r="E300" s="187" t="str">
        <f t="shared" si="4"/>
        <v>UW211PlumML</v>
      </c>
      <c r="F300" s="183" t="s">
        <v>1163</v>
      </c>
      <c r="G300" s="183">
        <f>VLOOKUP(A300,'[2]Export_7-8-2021(1)'!$B:$F,5,FALSE)</f>
        <v>990</v>
      </c>
      <c r="H300" s="183">
        <f>VLOOKUP(A300,'[2]Export_7-8-2021(1)'!$B:$H,7,FALSE)</f>
        <v>1100</v>
      </c>
    </row>
    <row r="301" spans="1:8" ht="14.5">
      <c r="A301" s="183" t="s">
        <v>491</v>
      </c>
      <c r="B301" s="183" t="s">
        <v>94</v>
      </c>
      <c r="C301" s="183" t="s">
        <v>1164</v>
      </c>
      <c r="D301" s="197" t="s">
        <v>183</v>
      </c>
      <c r="E301" s="187" t="str">
        <f t="shared" si="4"/>
        <v>UW211PlumLL</v>
      </c>
      <c r="F301" s="183" t="s">
        <v>1165</v>
      </c>
      <c r="G301" s="183">
        <f>VLOOKUP(A301,'[2]Export_7-8-2021(1)'!$B:$F,5,FALSE)</f>
        <v>1035</v>
      </c>
      <c r="H301" s="183">
        <f>VLOOKUP(A301,'[2]Export_7-8-2021(1)'!$B:$H,7,FALSE)</f>
        <v>1150</v>
      </c>
    </row>
    <row r="302" spans="1:8" ht="14.5">
      <c r="A302" s="183" t="s">
        <v>492</v>
      </c>
      <c r="B302" s="183" t="s">
        <v>94</v>
      </c>
      <c r="C302" s="183" t="s">
        <v>1168</v>
      </c>
      <c r="D302" s="197" t="s">
        <v>349</v>
      </c>
      <c r="E302" s="187" t="str">
        <f t="shared" si="4"/>
        <v>UW211Olive DrabML</v>
      </c>
      <c r="F302" s="183" t="s">
        <v>853</v>
      </c>
      <c r="G302" s="183">
        <f>VLOOKUP(A302,'[2]Export_7-8-2021(1)'!$B:$F,5,FALSE)</f>
        <v>990</v>
      </c>
      <c r="H302" s="183">
        <f>VLOOKUP(A302,'[2]Export_7-8-2021(1)'!$B:$H,7,FALSE)</f>
        <v>1100</v>
      </c>
    </row>
    <row r="303" spans="1:8" ht="14.5">
      <c r="A303" s="183" t="s">
        <v>493</v>
      </c>
      <c r="B303" s="183" t="s">
        <v>94</v>
      </c>
      <c r="C303" s="183" t="s">
        <v>1168</v>
      </c>
      <c r="D303" s="197" t="s">
        <v>183</v>
      </c>
      <c r="E303" s="187" t="str">
        <f t="shared" si="4"/>
        <v>UW211Olive DrabLL</v>
      </c>
      <c r="F303" s="183" t="s">
        <v>854</v>
      </c>
      <c r="G303" s="183">
        <f>VLOOKUP(A303,'[2]Export_7-8-2021(1)'!$B:$F,5,FALSE)</f>
        <v>1035</v>
      </c>
      <c r="H303" s="183">
        <f>VLOOKUP(A303,'[2]Export_7-8-2021(1)'!$B:$H,7,FALSE)</f>
        <v>1150</v>
      </c>
    </row>
    <row r="304" spans="1:8" ht="14.5">
      <c r="A304" s="183" t="s">
        <v>494</v>
      </c>
      <c r="B304" s="183" t="s">
        <v>95</v>
      </c>
      <c r="C304" s="183" t="s">
        <v>1164</v>
      </c>
      <c r="D304" s="197" t="s">
        <v>349</v>
      </c>
      <c r="E304" s="187" t="str">
        <f t="shared" si="4"/>
        <v>UW212PlumML</v>
      </c>
      <c r="F304" s="183" t="s">
        <v>1166</v>
      </c>
      <c r="G304" s="183">
        <f>VLOOKUP(A304,'[2]Export_7-8-2021(1)'!$B:$F,5,FALSE)</f>
        <v>990</v>
      </c>
      <c r="H304" s="183">
        <f>VLOOKUP(A304,'[2]Export_7-8-2021(1)'!$B:$H,7,FALSE)</f>
        <v>1100</v>
      </c>
    </row>
    <row r="305" spans="1:8" ht="14.5">
      <c r="A305" s="183" t="s">
        <v>495</v>
      </c>
      <c r="B305" s="183" t="s">
        <v>95</v>
      </c>
      <c r="C305" s="183" t="s">
        <v>1164</v>
      </c>
      <c r="D305" s="197" t="s">
        <v>183</v>
      </c>
      <c r="E305" s="187" t="str">
        <f t="shared" si="4"/>
        <v>UW212PlumLL</v>
      </c>
      <c r="F305" s="183" t="s">
        <v>1167</v>
      </c>
      <c r="G305" s="183">
        <f>VLOOKUP(A305,'[2]Export_7-8-2021(1)'!$B:$F,5,FALSE)</f>
        <v>1035</v>
      </c>
      <c r="H305" s="183">
        <f>VLOOKUP(A305,'[2]Export_7-8-2021(1)'!$B:$H,7,FALSE)</f>
        <v>1150</v>
      </c>
    </row>
    <row r="306" spans="1:8" ht="14.5">
      <c r="A306" s="183" t="s">
        <v>496</v>
      </c>
      <c r="B306" s="183" t="s">
        <v>95</v>
      </c>
      <c r="C306" s="183" t="s">
        <v>1168</v>
      </c>
      <c r="D306" s="197" t="s">
        <v>183</v>
      </c>
      <c r="E306" s="187" t="str">
        <f t="shared" si="4"/>
        <v>UW212Olive DrabLL</v>
      </c>
      <c r="F306" s="183" t="s">
        <v>855</v>
      </c>
      <c r="G306" s="183">
        <f>VLOOKUP(A306,'[2]Export_7-8-2021(1)'!$B:$F,5,FALSE)</f>
        <v>1035</v>
      </c>
      <c r="H306" s="183">
        <f>VLOOKUP(A306,'[2]Export_7-8-2021(1)'!$B:$H,7,FALSE)</f>
        <v>1150</v>
      </c>
    </row>
    <row r="307" spans="1:8" ht="14.5">
      <c r="A307" s="183" t="s">
        <v>497</v>
      </c>
      <c r="B307" s="183" t="s">
        <v>498</v>
      </c>
      <c r="C307" s="183" t="s">
        <v>1052</v>
      </c>
      <c r="D307" s="197" t="s">
        <v>193</v>
      </c>
      <c r="E307" s="187" t="str">
        <f t="shared" si="4"/>
        <v>UW304IvoryS</v>
      </c>
      <c r="F307" s="183" t="s">
        <v>856</v>
      </c>
      <c r="G307" s="183">
        <f>VLOOKUP(A307,'[2]Export_7-8-2021(1)'!$B:$F,5,FALSE)</f>
        <v>495</v>
      </c>
      <c r="H307" s="183">
        <f>VLOOKUP(A307,'[2]Export_7-8-2021(1)'!$B:$H,7,FALSE)</f>
        <v>550</v>
      </c>
    </row>
    <row r="308" spans="1:8" ht="14.5">
      <c r="A308" s="183" t="s">
        <v>499</v>
      </c>
      <c r="B308" s="183" t="s">
        <v>96</v>
      </c>
      <c r="C308" s="183" t="s">
        <v>1047</v>
      </c>
      <c r="D308" s="197" t="s">
        <v>193</v>
      </c>
      <c r="E308" s="187" t="str">
        <f t="shared" si="4"/>
        <v>UW308GrayS</v>
      </c>
      <c r="F308" s="183" t="s">
        <v>857</v>
      </c>
      <c r="G308" s="183">
        <f>VLOOKUP(A308,'[2]Export_7-8-2021(1)'!$B:$F,5,FALSE)</f>
        <v>635</v>
      </c>
      <c r="H308" s="183">
        <f>VLOOKUP(A308,'[2]Export_7-8-2021(1)'!$B:$H,7,FALSE)</f>
        <v>706</v>
      </c>
    </row>
    <row r="309" spans="1:8" ht="14.5">
      <c r="A309" s="183" t="s">
        <v>500</v>
      </c>
      <c r="B309" s="183" t="s">
        <v>96</v>
      </c>
      <c r="C309" s="183" t="s">
        <v>1047</v>
      </c>
      <c r="D309" s="197" t="s">
        <v>185</v>
      </c>
      <c r="E309" s="187" t="str">
        <f t="shared" si="4"/>
        <v>UW308GrayM</v>
      </c>
      <c r="F309" s="183" t="s">
        <v>844</v>
      </c>
      <c r="G309" s="183">
        <f>VLOOKUP(A309,'[2]Export_7-8-2021(1)'!$B:$F,5,FALSE)</f>
        <v>635</v>
      </c>
      <c r="H309" s="183">
        <f>VLOOKUP(A309,'[2]Export_7-8-2021(1)'!$B:$H,7,FALSE)</f>
        <v>706</v>
      </c>
    </row>
    <row r="310" spans="1:8" ht="14.5">
      <c r="A310" s="183" t="s">
        <v>501</v>
      </c>
      <c r="B310" s="183" t="s">
        <v>97</v>
      </c>
      <c r="C310" s="183" t="s">
        <v>1169</v>
      </c>
      <c r="D310" s="197" t="s">
        <v>185</v>
      </c>
      <c r="E310" s="187" t="str">
        <f t="shared" si="4"/>
        <v>UW311Light PinkM</v>
      </c>
      <c r="F310" s="183" t="s">
        <v>858</v>
      </c>
      <c r="G310" s="183">
        <f>VLOOKUP(A310,'[2]Export_7-8-2021(1)'!$B:$F,5,FALSE)</f>
        <v>540</v>
      </c>
      <c r="H310" s="183">
        <f>VLOOKUP(A310,'[2]Export_7-8-2021(1)'!$B:$H,7,FALSE)</f>
        <v>600</v>
      </c>
    </row>
    <row r="311" spans="1:8" ht="14.5">
      <c r="A311" s="183" t="s">
        <v>502</v>
      </c>
      <c r="B311" s="183" t="s">
        <v>97</v>
      </c>
      <c r="C311" s="183" t="s">
        <v>1169</v>
      </c>
      <c r="D311" s="197" t="s">
        <v>181</v>
      </c>
      <c r="E311" s="187" t="str">
        <f t="shared" si="4"/>
        <v>UW311Light PinkL</v>
      </c>
      <c r="F311" s="183" t="s">
        <v>859</v>
      </c>
      <c r="G311" s="183">
        <f>VLOOKUP(A311,'[2]Export_7-8-2021(1)'!$B:$F,5,FALSE)</f>
        <v>540</v>
      </c>
      <c r="H311" s="183">
        <f>VLOOKUP(A311,'[2]Export_7-8-2021(1)'!$B:$H,7,FALSE)</f>
        <v>600</v>
      </c>
    </row>
    <row r="312" spans="1:8" ht="14.5">
      <c r="A312" s="183" t="s">
        <v>503</v>
      </c>
      <c r="B312" s="183" t="s">
        <v>97</v>
      </c>
      <c r="C312" s="183" t="s">
        <v>1169</v>
      </c>
      <c r="D312" s="197" t="s">
        <v>183</v>
      </c>
      <c r="E312" s="187" t="str">
        <f t="shared" si="4"/>
        <v>UW311Light PinkLL</v>
      </c>
      <c r="F312" s="183" t="s">
        <v>860</v>
      </c>
      <c r="G312" s="183">
        <f>VLOOKUP(A312,'[2]Export_7-8-2021(1)'!$B:$F,5,FALSE)</f>
        <v>570</v>
      </c>
      <c r="H312" s="183">
        <f>VLOOKUP(A312,'[2]Export_7-8-2021(1)'!$B:$H,7,FALSE)</f>
        <v>633</v>
      </c>
    </row>
    <row r="313" spans="1:8" ht="14.5">
      <c r="A313" s="183" t="s">
        <v>504</v>
      </c>
      <c r="B313" s="183" t="s">
        <v>98</v>
      </c>
      <c r="C313" s="183" t="s">
        <v>1169</v>
      </c>
      <c r="D313" s="197" t="s">
        <v>185</v>
      </c>
      <c r="E313" s="187" t="str">
        <f t="shared" si="4"/>
        <v>UW312Light PinkM</v>
      </c>
      <c r="F313" s="183" t="s">
        <v>861</v>
      </c>
      <c r="G313" s="183">
        <f>VLOOKUP(A313,'[2]Export_7-8-2021(1)'!$B:$F,5,FALSE)</f>
        <v>650</v>
      </c>
      <c r="H313" s="183">
        <f>VLOOKUP(A313,'[2]Export_7-8-2021(1)'!$B:$H,7,FALSE)</f>
        <v>722</v>
      </c>
    </row>
    <row r="314" spans="1:8" ht="14.5">
      <c r="A314" s="183" t="s">
        <v>505</v>
      </c>
      <c r="B314" s="183" t="s">
        <v>98</v>
      </c>
      <c r="C314" s="183" t="s">
        <v>1169</v>
      </c>
      <c r="D314" s="197" t="s">
        <v>181</v>
      </c>
      <c r="E314" s="187" t="str">
        <f t="shared" si="4"/>
        <v>UW312Light PinkL</v>
      </c>
      <c r="F314" s="183" t="s">
        <v>862</v>
      </c>
      <c r="G314" s="183">
        <f>VLOOKUP(A314,'[2]Export_7-8-2021(1)'!$B:$F,5,FALSE)</f>
        <v>650</v>
      </c>
      <c r="H314" s="183">
        <f>VLOOKUP(A314,'[2]Export_7-8-2021(1)'!$B:$H,7,FALSE)</f>
        <v>722</v>
      </c>
    </row>
    <row r="315" spans="1:8" ht="14.5">
      <c r="A315" s="183" t="s">
        <v>506</v>
      </c>
      <c r="B315" s="183" t="s">
        <v>98</v>
      </c>
      <c r="C315" s="183" t="s">
        <v>1169</v>
      </c>
      <c r="D315" s="197" t="s">
        <v>183</v>
      </c>
      <c r="E315" s="187" t="str">
        <f t="shared" si="4"/>
        <v>UW312Light PinkLL</v>
      </c>
      <c r="F315" s="183" t="s">
        <v>863</v>
      </c>
      <c r="G315" s="183">
        <f>VLOOKUP(A315,'[2]Export_7-8-2021(1)'!$B:$F,5,FALSE)</f>
        <v>710</v>
      </c>
      <c r="H315" s="183">
        <f>VLOOKUP(A315,'[2]Export_7-8-2021(1)'!$B:$H,7,FALSE)</f>
        <v>789</v>
      </c>
    </row>
    <row r="316" spans="1:8" ht="14.5">
      <c r="A316" s="183" t="s">
        <v>507</v>
      </c>
      <c r="B316" s="183" t="s">
        <v>99</v>
      </c>
      <c r="C316" s="183" t="s">
        <v>1058</v>
      </c>
      <c r="D316" s="197" t="s">
        <v>185</v>
      </c>
      <c r="E316" s="187" t="str">
        <f t="shared" si="4"/>
        <v>UW313BeigeM</v>
      </c>
      <c r="F316" s="183" t="s">
        <v>864</v>
      </c>
      <c r="G316" s="183">
        <f>VLOOKUP(A316,'[2]Export_7-8-2021(1)'!$B:$F,5,FALSE)</f>
        <v>620</v>
      </c>
      <c r="H316" s="183">
        <f>VLOOKUP(A316,'[2]Export_7-8-2021(1)'!$B:$H,7,FALSE)</f>
        <v>689</v>
      </c>
    </row>
    <row r="317" spans="1:8" ht="14.5">
      <c r="A317" s="183" t="s">
        <v>508</v>
      </c>
      <c r="B317" s="183" t="s">
        <v>99</v>
      </c>
      <c r="C317" s="183" t="s">
        <v>1058</v>
      </c>
      <c r="D317" s="197" t="s">
        <v>181</v>
      </c>
      <c r="E317" s="187" t="str">
        <f t="shared" si="4"/>
        <v>UW313BeigeL</v>
      </c>
      <c r="F317" s="183" t="s">
        <v>865</v>
      </c>
      <c r="G317" s="183">
        <f>VLOOKUP(A317,'[2]Export_7-8-2021(1)'!$B:$F,5,FALSE)</f>
        <v>620</v>
      </c>
      <c r="H317" s="183">
        <f>VLOOKUP(A317,'[2]Export_7-8-2021(1)'!$B:$H,7,FALSE)</f>
        <v>689</v>
      </c>
    </row>
    <row r="318" spans="1:8" ht="14.5">
      <c r="A318" s="183" t="s">
        <v>509</v>
      </c>
      <c r="B318" s="183" t="s">
        <v>99</v>
      </c>
      <c r="C318" s="183" t="s">
        <v>1058</v>
      </c>
      <c r="D318" s="197" t="s">
        <v>183</v>
      </c>
      <c r="E318" s="187" t="str">
        <f t="shared" si="4"/>
        <v>UW313BeigeLL</v>
      </c>
      <c r="F318" s="183" t="s">
        <v>866</v>
      </c>
      <c r="G318" s="183">
        <f>VLOOKUP(A318,'[2]Export_7-8-2021(1)'!$B:$F,5,FALSE)</f>
        <v>680</v>
      </c>
      <c r="H318" s="183">
        <f>VLOOKUP(A318,'[2]Export_7-8-2021(1)'!$B:$H,7,FALSE)</f>
        <v>755</v>
      </c>
    </row>
    <row r="319" spans="1:8" ht="14.5">
      <c r="A319" s="183" t="s">
        <v>510</v>
      </c>
      <c r="B319" s="183" t="s">
        <v>100</v>
      </c>
      <c r="C319" s="183" t="s">
        <v>1058</v>
      </c>
      <c r="D319" s="197" t="s">
        <v>185</v>
      </c>
      <c r="E319" s="187" t="str">
        <f t="shared" si="4"/>
        <v>UW314BeigeM</v>
      </c>
      <c r="F319" s="183" t="s">
        <v>867</v>
      </c>
      <c r="G319" s="183">
        <f>VLOOKUP(A319,'[2]Export_7-8-2021(1)'!$B:$F,5,FALSE)</f>
        <v>690</v>
      </c>
      <c r="H319" s="183">
        <f>VLOOKUP(A319,'[2]Export_7-8-2021(1)'!$B:$H,7,FALSE)</f>
        <v>767</v>
      </c>
    </row>
    <row r="320" spans="1:8" ht="14.5">
      <c r="A320" s="183" t="s">
        <v>511</v>
      </c>
      <c r="B320" s="183" t="s">
        <v>100</v>
      </c>
      <c r="C320" s="183" t="s">
        <v>1058</v>
      </c>
      <c r="D320" s="197" t="s">
        <v>181</v>
      </c>
      <c r="E320" s="187" t="str">
        <f t="shared" si="4"/>
        <v>UW314BeigeL</v>
      </c>
      <c r="F320" s="183" t="s">
        <v>868</v>
      </c>
      <c r="G320" s="183">
        <f>VLOOKUP(A320,'[2]Export_7-8-2021(1)'!$B:$F,5,FALSE)</f>
        <v>690</v>
      </c>
      <c r="H320" s="183">
        <f>VLOOKUP(A320,'[2]Export_7-8-2021(1)'!$B:$H,7,FALSE)</f>
        <v>767</v>
      </c>
    </row>
    <row r="321" spans="1:8" ht="14.5">
      <c r="A321" s="183" t="s">
        <v>512</v>
      </c>
      <c r="B321" s="183" t="s">
        <v>100</v>
      </c>
      <c r="C321" s="183" t="s">
        <v>1058</v>
      </c>
      <c r="D321" s="197" t="s">
        <v>183</v>
      </c>
      <c r="E321" s="187" t="str">
        <f t="shared" si="4"/>
        <v>UW314BeigeLL</v>
      </c>
      <c r="F321" s="183" t="s">
        <v>869</v>
      </c>
      <c r="G321" s="183">
        <f>VLOOKUP(A321,'[2]Export_7-8-2021(1)'!$B:$F,5,FALSE)</f>
        <v>720</v>
      </c>
      <c r="H321" s="183">
        <f>VLOOKUP(A321,'[2]Export_7-8-2021(1)'!$B:$H,7,FALSE)</f>
        <v>800</v>
      </c>
    </row>
    <row r="322" spans="1:8" ht="14.5">
      <c r="A322" s="183" t="s">
        <v>513</v>
      </c>
      <c r="B322" s="183" t="s">
        <v>101</v>
      </c>
      <c r="C322" s="183" t="s">
        <v>1083</v>
      </c>
      <c r="D322" s="197" t="s">
        <v>185</v>
      </c>
      <c r="E322" s="187" t="str">
        <f t="shared" ref="E322:E385" si="5">+B322&amp;C322&amp;D322</f>
        <v>UW315L.PinkM</v>
      </c>
      <c r="F322" s="183" t="s">
        <v>1082</v>
      </c>
      <c r="G322" s="183">
        <f>VLOOKUP(A322,'[2]Export_7-8-2021(1)'!$B:$F,5,FALSE)</f>
        <v>595</v>
      </c>
      <c r="H322" s="183">
        <f>VLOOKUP(A322,'[2]Export_7-8-2021(1)'!$B:$H,7,FALSE)</f>
        <v>661</v>
      </c>
    </row>
    <row r="323" spans="1:8" ht="14.5">
      <c r="A323" s="183" t="s">
        <v>514</v>
      </c>
      <c r="B323" s="183" t="s">
        <v>101</v>
      </c>
      <c r="C323" s="183" t="s">
        <v>1083</v>
      </c>
      <c r="D323" s="197" t="s">
        <v>181</v>
      </c>
      <c r="E323" s="187" t="str">
        <f t="shared" si="5"/>
        <v>UW315L.PinkL</v>
      </c>
      <c r="F323" s="183" t="s">
        <v>1084</v>
      </c>
      <c r="G323" s="183">
        <f>VLOOKUP(A323,'[2]Export_7-8-2021(1)'!$B:$F,5,FALSE)</f>
        <v>595</v>
      </c>
      <c r="H323" s="183">
        <f>VLOOKUP(A323,'[2]Export_7-8-2021(1)'!$B:$H,7,FALSE)</f>
        <v>661</v>
      </c>
    </row>
    <row r="324" spans="1:8" ht="14.5">
      <c r="A324" s="183" t="s">
        <v>515</v>
      </c>
      <c r="B324" s="183" t="s">
        <v>101</v>
      </c>
      <c r="C324" s="183" t="s">
        <v>1083</v>
      </c>
      <c r="D324" s="197" t="s">
        <v>183</v>
      </c>
      <c r="E324" s="187" t="str">
        <f t="shared" si="5"/>
        <v>UW315L.PinkLL</v>
      </c>
      <c r="F324" s="183" t="s">
        <v>1085</v>
      </c>
      <c r="G324" s="183">
        <f>VLOOKUP(A324,'[2]Export_7-8-2021(1)'!$B:$F,5,FALSE)</f>
        <v>625</v>
      </c>
      <c r="H324" s="183">
        <f>VLOOKUP(A324,'[2]Export_7-8-2021(1)'!$B:$H,7,FALSE)</f>
        <v>694</v>
      </c>
    </row>
    <row r="325" spans="1:8" ht="14.5">
      <c r="A325" s="183" t="s">
        <v>516</v>
      </c>
      <c r="B325" s="183" t="s">
        <v>102</v>
      </c>
      <c r="C325" s="183" t="s">
        <v>1058</v>
      </c>
      <c r="D325" s="197" t="s">
        <v>185</v>
      </c>
      <c r="E325" s="187" t="str">
        <f t="shared" si="5"/>
        <v>UW316BeigeM</v>
      </c>
      <c r="F325" s="183" t="s">
        <v>1120</v>
      </c>
      <c r="G325" s="183">
        <f>VLOOKUP(A325,'[2]Export_7-8-2021(1)'!$B:$F,5,FALSE)</f>
        <v>695</v>
      </c>
      <c r="H325" s="183">
        <f>VLOOKUP(A325,'[2]Export_7-8-2021(1)'!$B:$H,7,FALSE)</f>
        <v>772</v>
      </c>
    </row>
    <row r="326" spans="1:8" ht="14.5">
      <c r="A326" s="183" t="s">
        <v>517</v>
      </c>
      <c r="B326" s="183" t="s">
        <v>102</v>
      </c>
      <c r="C326" s="183" t="s">
        <v>1058</v>
      </c>
      <c r="D326" s="197" t="s">
        <v>181</v>
      </c>
      <c r="E326" s="187" t="str">
        <f t="shared" si="5"/>
        <v>UW316BeigeL</v>
      </c>
      <c r="F326" s="183" t="s">
        <v>1121</v>
      </c>
      <c r="G326" s="183">
        <f>VLOOKUP(A326,'[2]Export_7-8-2021(1)'!$B:$F,5,FALSE)</f>
        <v>695</v>
      </c>
      <c r="H326" s="183">
        <f>VLOOKUP(A326,'[2]Export_7-8-2021(1)'!$B:$H,7,FALSE)</f>
        <v>772</v>
      </c>
    </row>
    <row r="327" spans="1:8" ht="14.5">
      <c r="A327" s="183" t="s">
        <v>518</v>
      </c>
      <c r="B327" s="183" t="s">
        <v>102</v>
      </c>
      <c r="C327" s="183" t="s">
        <v>1058</v>
      </c>
      <c r="D327" s="197" t="s">
        <v>183</v>
      </c>
      <c r="E327" s="187" t="str">
        <f t="shared" si="5"/>
        <v>UW316BeigeLL</v>
      </c>
      <c r="F327" s="183" t="s">
        <v>1122</v>
      </c>
      <c r="G327" s="183">
        <f>VLOOKUP(A327,'[2]Export_7-8-2021(1)'!$B:$F,5,FALSE)</f>
        <v>735</v>
      </c>
      <c r="H327" s="183">
        <f>VLOOKUP(A327,'[2]Export_7-8-2021(1)'!$B:$H,7,FALSE)</f>
        <v>817</v>
      </c>
    </row>
    <row r="328" spans="1:8" ht="14.5">
      <c r="A328" s="183" t="s">
        <v>519</v>
      </c>
      <c r="B328" s="183" t="s">
        <v>103</v>
      </c>
      <c r="C328" s="183" t="s">
        <v>1169</v>
      </c>
      <c r="D328" s="197" t="s">
        <v>1177</v>
      </c>
      <c r="E328" s="187" t="str">
        <f t="shared" si="5"/>
        <v>UW321Light Pink130cm</v>
      </c>
      <c r="F328" s="183" t="s">
        <v>870</v>
      </c>
      <c r="G328" s="183">
        <f>VLOOKUP(A328,'[2]Export_7-8-2021(1)'!$B:$F,5,FALSE)</f>
        <v>430</v>
      </c>
      <c r="H328" s="183">
        <f>VLOOKUP(A328,'[2]Export_7-8-2021(1)'!$B:$H,7,FALSE)</f>
        <v>478</v>
      </c>
    </row>
    <row r="329" spans="1:8" ht="14.5">
      <c r="A329" s="183" t="s">
        <v>520</v>
      </c>
      <c r="B329" s="183" t="s">
        <v>103</v>
      </c>
      <c r="C329" s="183" t="s">
        <v>1169</v>
      </c>
      <c r="D329" s="197" t="s">
        <v>1183</v>
      </c>
      <c r="E329" s="187" t="str">
        <f t="shared" si="5"/>
        <v>UW321Light Pink150cm</v>
      </c>
      <c r="F329" s="183" t="s">
        <v>871</v>
      </c>
      <c r="G329" s="183">
        <f>VLOOKUP(A329,'[2]Export_7-8-2021(1)'!$B:$F,5,FALSE)</f>
        <v>480</v>
      </c>
      <c r="H329" s="183">
        <f>VLOOKUP(A329,'[2]Export_7-8-2021(1)'!$B:$H,7,FALSE)</f>
        <v>533</v>
      </c>
    </row>
    <row r="330" spans="1:8" ht="14.5">
      <c r="A330" s="183" t="s">
        <v>521</v>
      </c>
      <c r="B330" s="183" t="s">
        <v>103</v>
      </c>
      <c r="C330" s="183" t="s">
        <v>1058</v>
      </c>
      <c r="D330" s="197" t="s">
        <v>1177</v>
      </c>
      <c r="E330" s="187" t="str">
        <f t="shared" si="5"/>
        <v>UW321Beige130cm</v>
      </c>
      <c r="F330" s="183" t="s">
        <v>872</v>
      </c>
      <c r="G330" s="183">
        <f>VLOOKUP(A330,'[2]Export_7-8-2021(1)'!$B:$F,5,FALSE)</f>
        <v>430</v>
      </c>
      <c r="H330" s="183">
        <f>VLOOKUP(A330,'[2]Export_7-8-2021(1)'!$B:$H,7,FALSE)</f>
        <v>478</v>
      </c>
    </row>
    <row r="331" spans="1:8" ht="14.5">
      <c r="A331" s="183" t="s">
        <v>522</v>
      </c>
      <c r="B331" s="183" t="s">
        <v>103</v>
      </c>
      <c r="C331" s="183" t="s">
        <v>1058</v>
      </c>
      <c r="D331" s="197" t="s">
        <v>1183</v>
      </c>
      <c r="E331" s="187" t="str">
        <f t="shared" si="5"/>
        <v>UW321Beige150cm</v>
      </c>
      <c r="F331" s="183" t="s">
        <v>873</v>
      </c>
      <c r="G331" s="183">
        <f>VLOOKUP(A331,'[2]Export_7-8-2021(1)'!$B:$F,5,FALSE)</f>
        <v>480</v>
      </c>
      <c r="H331" s="183">
        <f>VLOOKUP(A331,'[2]Export_7-8-2021(1)'!$B:$H,7,FALSE)</f>
        <v>533</v>
      </c>
    </row>
    <row r="332" spans="1:8" ht="14.5">
      <c r="A332" s="183" t="s">
        <v>523</v>
      </c>
      <c r="B332" s="183" t="s">
        <v>104</v>
      </c>
      <c r="C332" s="183" t="s">
        <v>1169</v>
      </c>
      <c r="D332" s="197" t="s">
        <v>1177</v>
      </c>
      <c r="E332" s="187" t="str">
        <f t="shared" si="5"/>
        <v>UW322Light Pink130cm</v>
      </c>
      <c r="F332" s="183" t="s">
        <v>874</v>
      </c>
      <c r="G332" s="183">
        <f>VLOOKUP(A332,'[2]Export_7-8-2021(1)'!$B:$F,5,FALSE)</f>
        <v>515</v>
      </c>
      <c r="H332" s="183">
        <f>VLOOKUP(A332,'[2]Export_7-8-2021(1)'!$B:$H,7,FALSE)</f>
        <v>572</v>
      </c>
    </row>
    <row r="333" spans="1:8" ht="14.5">
      <c r="A333" s="183" t="s">
        <v>524</v>
      </c>
      <c r="B333" s="183" t="s">
        <v>104</v>
      </c>
      <c r="C333" s="183" t="s">
        <v>1169</v>
      </c>
      <c r="D333" s="197" t="s">
        <v>1183</v>
      </c>
      <c r="E333" s="187" t="str">
        <f t="shared" si="5"/>
        <v>UW322Light Pink150cm</v>
      </c>
      <c r="F333" s="183" t="s">
        <v>875</v>
      </c>
      <c r="G333" s="183">
        <f>VLOOKUP(A333,'[2]Export_7-8-2021(1)'!$B:$F,5,FALSE)</f>
        <v>560</v>
      </c>
      <c r="H333" s="183">
        <f>VLOOKUP(A333,'[2]Export_7-8-2021(1)'!$B:$H,7,FALSE)</f>
        <v>622</v>
      </c>
    </row>
    <row r="334" spans="1:8" ht="14.5">
      <c r="A334" s="183" t="s">
        <v>525</v>
      </c>
      <c r="B334" s="183" t="s">
        <v>104</v>
      </c>
      <c r="C334" s="183" t="s">
        <v>1058</v>
      </c>
      <c r="D334" s="197" t="s">
        <v>1177</v>
      </c>
      <c r="E334" s="187" t="str">
        <f t="shared" si="5"/>
        <v>UW322Beige130cm</v>
      </c>
      <c r="F334" s="183" t="s">
        <v>876</v>
      </c>
      <c r="G334" s="183">
        <f>VLOOKUP(A334,'[2]Export_7-8-2021(1)'!$B:$F,5,FALSE)</f>
        <v>515</v>
      </c>
      <c r="H334" s="183">
        <f>VLOOKUP(A334,'[2]Export_7-8-2021(1)'!$B:$H,7,FALSE)</f>
        <v>572</v>
      </c>
    </row>
    <row r="335" spans="1:8" ht="14.5">
      <c r="A335" s="183" t="s">
        <v>526</v>
      </c>
      <c r="B335" s="183" t="s">
        <v>104</v>
      </c>
      <c r="C335" s="183" t="s">
        <v>1058</v>
      </c>
      <c r="D335" s="197" t="s">
        <v>1183</v>
      </c>
      <c r="E335" s="187" t="str">
        <f t="shared" si="5"/>
        <v>UW322Beige150cm</v>
      </c>
      <c r="F335" s="183" t="s">
        <v>877</v>
      </c>
      <c r="G335" s="183">
        <f>VLOOKUP(A335,'[2]Export_7-8-2021(1)'!$B:$F,5,FALSE)</f>
        <v>560</v>
      </c>
      <c r="H335" s="183">
        <f>VLOOKUP(A335,'[2]Export_7-8-2021(1)'!$B:$H,7,FALSE)</f>
        <v>622</v>
      </c>
    </row>
    <row r="336" spans="1:8" ht="14.5">
      <c r="A336" s="183" t="s">
        <v>527</v>
      </c>
      <c r="B336" s="183" t="s">
        <v>105</v>
      </c>
      <c r="C336" s="183" t="s">
        <v>1169</v>
      </c>
      <c r="D336" s="197" t="s">
        <v>1177</v>
      </c>
      <c r="E336" s="187" t="str">
        <f t="shared" si="5"/>
        <v>UW323Light Pink130cm</v>
      </c>
      <c r="F336" s="183" t="s">
        <v>878</v>
      </c>
      <c r="G336" s="183">
        <f>VLOOKUP(A336,'[2]Export_7-8-2021(1)'!$B:$F,5,FALSE)</f>
        <v>500</v>
      </c>
      <c r="H336" s="183">
        <f>VLOOKUP(A336,'[2]Export_7-8-2021(1)'!$B:$H,7,FALSE)</f>
        <v>556</v>
      </c>
    </row>
    <row r="337" spans="1:8" ht="14.5">
      <c r="A337" s="183" t="s">
        <v>528</v>
      </c>
      <c r="B337" s="183" t="s">
        <v>105</v>
      </c>
      <c r="C337" s="183" t="s">
        <v>1169</v>
      </c>
      <c r="D337" s="197" t="s">
        <v>1183</v>
      </c>
      <c r="E337" s="187" t="str">
        <f t="shared" si="5"/>
        <v>UW323Light Pink150cm</v>
      </c>
      <c r="F337" s="183" t="s">
        <v>879</v>
      </c>
      <c r="G337" s="183">
        <f>VLOOKUP(A337,'[2]Export_7-8-2021(1)'!$B:$F,5,FALSE)</f>
        <v>545</v>
      </c>
      <c r="H337" s="183">
        <f>VLOOKUP(A337,'[2]Export_7-8-2021(1)'!$B:$H,7,FALSE)</f>
        <v>605</v>
      </c>
    </row>
    <row r="338" spans="1:8" ht="14.5">
      <c r="A338" s="183" t="s">
        <v>529</v>
      </c>
      <c r="B338" s="183" t="s">
        <v>105</v>
      </c>
      <c r="C338" s="183" t="s">
        <v>1058</v>
      </c>
      <c r="D338" s="197" t="s">
        <v>1177</v>
      </c>
      <c r="E338" s="187" t="str">
        <f t="shared" si="5"/>
        <v>UW323Beige130cm</v>
      </c>
      <c r="F338" s="183" t="s">
        <v>880</v>
      </c>
      <c r="G338" s="183">
        <f>VLOOKUP(A338,'[2]Export_7-8-2021(1)'!$B:$F,5,FALSE)</f>
        <v>500</v>
      </c>
      <c r="H338" s="183">
        <f>VLOOKUP(A338,'[2]Export_7-8-2021(1)'!$B:$H,7,FALSE)</f>
        <v>556</v>
      </c>
    </row>
    <row r="339" spans="1:8" ht="14.5">
      <c r="A339" s="183" t="s">
        <v>530</v>
      </c>
      <c r="B339" s="183" t="s">
        <v>105</v>
      </c>
      <c r="C339" s="183" t="s">
        <v>1058</v>
      </c>
      <c r="D339" s="197" t="s">
        <v>1183</v>
      </c>
      <c r="E339" s="187" t="str">
        <f t="shared" si="5"/>
        <v>UW323Beige150cm</v>
      </c>
      <c r="F339" s="183" t="s">
        <v>881</v>
      </c>
      <c r="G339" s="183">
        <f>VLOOKUP(A339,'[2]Export_7-8-2021(1)'!$B:$F,5,FALSE)</f>
        <v>545</v>
      </c>
      <c r="H339" s="183">
        <f>VLOOKUP(A339,'[2]Export_7-8-2021(1)'!$B:$H,7,FALSE)</f>
        <v>605</v>
      </c>
    </row>
    <row r="340" spans="1:8" ht="14.5">
      <c r="A340" s="183" t="s">
        <v>531</v>
      </c>
      <c r="B340" s="183" t="s">
        <v>106</v>
      </c>
      <c r="C340" s="183" t="s">
        <v>1169</v>
      </c>
      <c r="D340" s="197" t="s">
        <v>1177</v>
      </c>
      <c r="E340" s="187" t="str">
        <f t="shared" si="5"/>
        <v>UW324Light Pink130cm</v>
      </c>
      <c r="F340" s="183" t="s">
        <v>882</v>
      </c>
      <c r="G340" s="183">
        <f>VLOOKUP(A340,'[2]Export_7-8-2021(1)'!$B:$F,5,FALSE)</f>
        <v>180</v>
      </c>
      <c r="H340" s="183">
        <f>VLOOKUP(A340,'[2]Export_7-8-2021(1)'!$B:$H,7,FALSE)</f>
        <v>200</v>
      </c>
    </row>
    <row r="341" spans="1:8" ht="14.5">
      <c r="A341" s="183" t="s">
        <v>532</v>
      </c>
      <c r="B341" s="183" t="s">
        <v>106</v>
      </c>
      <c r="C341" s="183" t="s">
        <v>1169</v>
      </c>
      <c r="D341" s="197" t="s">
        <v>1183</v>
      </c>
      <c r="E341" s="187" t="str">
        <f t="shared" si="5"/>
        <v>UW324Light Pink150cm</v>
      </c>
      <c r="F341" s="183" t="s">
        <v>883</v>
      </c>
      <c r="G341" s="183">
        <f>VLOOKUP(A341,'[2]Export_7-8-2021(1)'!$B:$F,5,FALSE)</f>
        <v>220</v>
      </c>
      <c r="H341" s="183">
        <f>VLOOKUP(A341,'[2]Export_7-8-2021(1)'!$B:$H,7,FALSE)</f>
        <v>244</v>
      </c>
    </row>
    <row r="342" spans="1:8" ht="14.5">
      <c r="A342" s="183" t="s">
        <v>533</v>
      </c>
      <c r="B342" s="183" t="s">
        <v>107</v>
      </c>
      <c r="C342" s="183" t="s">
        <v>1058</v>
      </c>
      <c r="D342" s="197" t="s">
        <v>1177</v>
      </c>
      <c r="E342" s="187" t="str">
        <f t="shared" si="5"/>
        <v>UW325Beige130cm</v>
      </c>
      <c r="F342" s="183" t="s">
        <v>884</v>
      </c>
      <c r="G342" s="183">
        <f>VLOOKUP(A342,'[2]Export_7-8-2021(1)'!$B:$F,5,FALSE)</f>
        <v>245</v>
      </c>
      <c r="H342" s="183">
        <f>VLOOKUP(A342,'[2]Export_7-8-2021(1)'!$B:$H,7,FALSE)</f>
        <v>272</v>
      </c>
    </row>
    <row r="343" spans="1:8" ht="14.5">
      <c r="A343" s="183" t="s">
        <v>534</v>
      </c>
      <c r="B343" s="183" t="s">
        <v>107</v>
      </c>
      <c r="C343" s="183" t="s">
        <v>1058</v>
      </c>
      <c r="D343" s="197" t="s">
        <v>1183</v>
      </c>
      <c r="E343" s="187" t="str">
        <f t="shared" si="5"/>
        <v>UW325Beige150cm</v>
      </c>
      <c r="F343" s="183" t="s">
        <v>885</v>
      </c>
      <c r="G343" s="183">
        <f>VLOOKUP(A343,'[2]Export_7-8-2021(1)'!$B:$F,5,FALSE)</f>
        <v>295</v>
      </c>
      <c r="H343" s="183">
        <f>VLOOKUP(A343,'[2]Export_7-8-2021(1)'!$B:$H,7,FALSE)</f>
        <v>328</v>
      </c>
    </row>
    <row r="344" spans="1:8" ht="14.5">
      <c r="A344" s="183" t="s">
        <v>535</v>
      </c>
      <c r="B344" s="183" t="s">
        <v>108</v>
      </c>
      <c r="C344" s="183" t="s">
        <v>1049</v>
      </c>
      <c r="D344" s="197" t="s">
        <v>1177</v>
      </c>
      <c r="E344" s="187" t="str">
        <f t="shared" si="5"/>
        <v>UW326Pink130cm</v>
      </c>
      <c r="F344" s="183" t="s">
        <v>886</v>
      </c>
      <c r="G344" s="183">
        <f>VLOOKUP(A344,'[2]Export_7-8-2021(1)'!$B:$F,5,FALSE)</f>
        <v>405</v>
      </c>
      <c r="H344" s="183">
        <f>VLOOKUP(A344,'[2]Export_7-8-2021(1)'!$B:$H,7,FALSE)</f>
        <v>450</v>
      </c>
    </row>
    <row r="345" spans="1:8" ht="14.5">
      <c r="A345" s="183" t="s">
        <v>536</v>
      </c>
      <c r="B345" s="183" t="s">
        <v>108</v>
      </c>
      <c r="C345" s="183" t="s">
        <v>1049</v>
      </c>
      <c r="D345" s="197" t="s">
        <v>1183</v>
      </c>
      <c r="E345" s="187" t="str">
        <f t="shared" si="5"/>
        <v>UW326Pink150cm</v>
      </c>
      <c r="F345" s="183" t="s">
        <v>887</v>
      </c>
      <c r="G345" s="183">
        <f>VLOOKUP(A345,'[2]Export_7-8-2021(1)'!$B:$F,5,FALSE)</f>
        <v>455</v>
      </c>
      <c r="H345" s="183">
        <f>VLOOKUP(A345,'[2]Export_7-8-2021(1)'!$B:$H,7,FALSE)</f>
        <v>506</v>
      </c>
    </row>
    <row r="346" spans="1:8" ht="14.5">
      <c r="A346" s="183" t="s">
        <v>537</v>
      </c>
      <c r="B346" s="183" t="s">
        <v>108</v>
      </c>
      <c r="C346" s="183" t="s">
        <v>1058</v>
      </c>
      <c r="D346" s="197" t="s">
        <v>1177</v>
      </c>
      <c r="E346" s="187" t="str">
        <f t="shared" si="5"/>
        <v>UW326Beige130cm</v>
      </c>
      <c r="F346" s="183" t="s">
        <v>888</v>
      </c>
      <c r="G346" s="183">
        <f>VLOOKUP(A346,'[2]Export_7-8-2021(1)'!$B:$F,5,FALSE)</f>
        <v>405</v>
      </c>
      <c r="H346" s="183">
        <f>VLOOKUP(A346,'[2]Export_7-8-2021(1)'!$B:$H,7,FALSE)</f>
        <v>450</v>
      </c>
    </row>
    <row r="347" spans="1:8" ht="14.5">
      <c r="A347" s="183" t="s">
        <v>538</v>
      </c>
      <c r="B347" s="183" t="s">
        <v>108</v>
      </c>
      <c r="C347" s="183" t="s">
        <v>1058</v>
      </c>
      <c r="D347" s="197" t="s">
        <v>1183</v>
      </c>
      <c r="E347" s="187" t="str">
        <f t="shared" si="5"/>
        <v>UW326Beige150cm</v>
      </c>
      <c r="F347" s="183" t="s">
        <v>889</v>
      </c>
      <c r="G347" s="183">
        <f>VLOOKUP(A347,'[2]Export_7-8-2021(1)'!$B:$F,5,FALSE)</f>
        <v>455</v>
      </c>
      <c r="H347" s="183">
        <f>VLOOKUP(A347,'[2]Export_7-8-2021(1)'!$B:$H,7,FALSE)</f>
        <v>506</v>
      </c>
    </row>
    <row r="348" spans="1:8" ht="14.5">
      <c r="A348" s="183" t="s">
        <v>539</v>
      </c>
      <c r="B348" s="183" t="s">
        <v>109</v>
      </c>
      <c r="C348" s="183" t="s">
        <v>1047</v>
      </c>
      <c r="D348" s="197" t="s">
        <v>193</v>
      </c>
      <c r="E348" s="187" t="str">
        <f t="shared" si="5"/>
        <v>UW401GrayS</v>
      </c>
      <c r="F348" s="183" t="s">
        <v>890</v>
      </c>
      <c r="G348" s="183">
        <f>VLOOKUP(A348,'[2]Export_7-8-2021(1)'!$B:$F,5,FALSE)</f>
        <v>1080</v>
      </c>
      <c r="H348" s="183">
        <f>VLOOKUP(A348,'[2]Export_7-8-2021(1)'!$B:$H,7,FALSE)</f>
        <v>1200</v>
      </c>
    </row>
    <row r="349" spans="1:8" ht="14.5">
      <c r="A349" s="183" t="s">
        <v>540</v>
      </c>
      <c r="B349" s="183" t="s">
        <v>109</v>
      </c>
      <c r="C349" s="183" t="s">
        <v>1047</v>
      </c>
      <c r="D349" s="197" t="s">
        <v>185</v>
      </c>
      <c r="E349" s="187" t="str">
        <f t="shared" si="5"/>
        <v>UW401GrayM</v>
      </c>
      <c r="F349" s="183" t="s">
        <v>891</v>
      </c>
      <c r="G349" s="183">
        <f>VLOOKUP(A349,'[2]Export_7-8-2021(1)'!$B:$F,5,FALSE)</f>
        <v>1080</v>
      </c>
      <c r="H349" s="183">
        <f>VLOOKUP(A349,'[2]Export_7-8-2021(1)'!$B:$H,7,FALSE)</f>
        <v>1200</v>
      </c>
    </row>
    <row r="350" spans="1:8" ht="14.5">
      <c r="A350" s="183" t="s">
        <v>541</v>
      </c>
      <c r="B350" s="183" t="s">
        <v>109</v>
      </c>
      <c r="C350" s="183" t="s">
        <v>1047</v>
      </c>
      <c r="D350" s="197" t="s">
        <v>181</v>
      </c>
      <c r="E350" s="187" t="str">
        <f t="shared" si="5"/>
        <v>UW401GrayL</v>
      </c>
      <c r="F350" s="183" t="s">
        <v>892</v>
      </c>
      <c r="G350" s="183">
        <f>VLOOKUP(A350,'[2]Export_7-8-2021(1)'!$B:$F,5,FALSE)</f>
        <v>1110</v>
      </c>
      <c r="H350" s="183">
        <f>VLOOKUP(A350,'[2]Export_7-8-2021(1)'!$B:$H,7,FALSE)</f>
        <v>1233</v>
      </c>
    </row>
    <row r="351" spans="1:8" ht="14.5">
      <c r="A351" s="183" t="s">
        <v>542</v>
      </c>
      <c r="B351" s="183" t="s">
        <v>109</v>
      </c>
      <c r="C351" s="183" t="s">
        <v>1047</v>
      </c>
      <c r="D351" s="197" t="s">
        <v>183</v>
      </c>
      <c r="E351" s="187" t="str">
        <f t="shared" si="5"/>
        <v>UW401GrayLL</v>
      </c>
      <c r="F351" s="183" t="s">
        <v>893</v>
      </c>
      <c r="G351" s="183">
        <f>VLOOKUP(A351,'[2]Export_7-8-2021(1)'!$B:$F,5,FALSE)</f>
        <v>1110</v>
      </c>
      <c r="H351" s="183">
        <f>VLOOKUP(A351,'[2]Export_7-8-2021(1)'!$B:$H,7,FALSE)</f>
        <v>1233</v>
      </c>
    </row>
    <row r="352" spans="1:8" ht="14.5">
      <c r="A352" s="183" t="s">
        <v>543</v>
      </c>
      <c r="B352" s="183" t="s">
        <v>110</v>
      </c>
      <c r="C352" s="183" t="s">
        <v>1047</v>
      </c>
      <c r="D352" s="197" t="s">
        <v>185</v>
      </c>
      <c r="E352" s="187" t="str">
        <f t="shared" si="5"/>
        <v>UW402GrayM</v>
      </c>
      <c r="F352" s="183" t="s">
        <v>894</v>
      </c>
      <c r="G352" s="183">
        <f>VLOOKUP(A352,'[2]Export_7-8-2021(1)'!$B:$F,5,FALSE)</f>
        <v>1080</v>
      </c>
      <c r="H352" s="183">
        <f>VLOOKUP(A352,'[2]Export_7-8-2021(1)'!$B:$H,7,FALSE)</f>
        <v>1200</v>
      </c>
    </row>
    <row r="353" spans="1:8" ht="14.5">
      <c r="A353" s="183" t="s">
        <v>544</v>
      </c>
      <c r="B353" s="183" t="s">
        <v>110</v>
      </c>
      <c r="C353" s="183" t="s">
        <v>1047</v>
      </c>
      <c r="D353" s="197" t="s">
        <v>181</v>
      </c>
      <c r="E353" s="187" t="str">
        <f t="shared" si="5"/>
        <v>UW402GrayL</v>
      </c>
      <c r="F353" s="183" t="s">
        <v>895</v>
      </c>
      <c r="G353" s="183">
        <f>VLOOKUP(A353,'[2]Export_7-8-2021(1)'!$B:$F,5,FALSE)</f>
        <v>1080</v>
      </c>
      <c r="H353" s="183">
        <f>VLOOKUP(A353,'[2]Export_7-8-2021(1)'!$B:$H,7,FALSE)</f>
        <v>1200</v>
      </c>
    </row>
    <row r="354" spans="1:8" ht="14.5">
      <c r="A354" s="183" t="s">
        <v>545</v>
      </c>
      <c r="B354" s="183" t="s">
        <v>110</v>
      </c>
      <c r="C354" s="183" t="s">
        <v>1047</v>
      </c>
      <c r="D354" s="197" t="s">
        <v>183</v>
      </c>
      <c r="E354" s="187" t="str">
        <f t="shared" si="5"/>
        <v>UW402GrayLL</v>
      </c>
      <c r="F354" s="183" t="s">
        <v>896</v>
      </c>
      <c r="G354" s="183">
        <f>VLOOKUP(A354,'[2]Export_7-8-2021(1)'!$B:$F,5,FALSE)</f>
        <v>1110</v>
      </c>
      <c r="H354" s="183">
        <f>VLOOKUP(A354,'[2]Export_7-8-2021(1)'!$B:$H,7,FALSE)</f>
        <v>1233</v>
      </c>
    </row>
    <row r="355" spans="1:8" ht="14.5">
      <c r="A355" s="183" t="s">
        <v>546</v>
      </c>
      <c r="B355" s="183" t="s">
        <v>111</v>
      </c>
      <c r="C355" s="183" t="s">
        <v>1047</v>
      </c>
      <c r="D355" s="197" t="s">
        <v>185</v>
      </c>
      <c r="E355" s="187" t="str">
        <f t="shared" si="5"/>
        <v>UW403GrayM</v>
      </c>
      <c r="F355" s="183" t="s">
        <v>897</v>
      </c>
      <c r="G355" s="183">
        <f>VLOOKUP(A355,'[2]Export_7-8-2021(1)'!$B:$F,5,FALSE)</f>
        <v>1135</v>
      </c>
      <c r="H355" s="183">
        <f>VLOOKUP(A355,'[2]Export_7-8-2021(1)'!$B:$H,7,FALSE)</f>
        <v>1261</v>
      </c>
    </row>
    <row r="356" spans="1:8" ht="14.5">
      <c r="A356" s="183" t="s">
        <v>547</v>
      </c>
      <c r="B356" s="183" t="s">
        <v>111</v>
      </c>
      <c r="C356" s="183" t="s">
        <v>1047</v>
      </c>
      <c r="D356" s="197" t="s">
        <v>181</v>
      </c>
      <c r="E356" s="187" t="str">
        <f t="shared" si="5"/>
        <v>UW403GrayL</v>
      </c>
      <c r="F356" s="183" t="s">
        <v>898</v>
      </c>
      <c r="G356" s="183">
        <f>VLOOKUP(A356,'[2]Export_7-8-2021(1)'!$B:$F,5,FALSE)</f>
        <v>1135</v>
      </c>
      <c r="H356" s="183">
        <f>VLOOKUP(A356,'[2]Export_7-8-2021(1)'!$B:$H,7,FALSE)</f>
        <v>1261</v>
      </c>
    </row>
    <row r="357" spans="1:8" ht="14.5">
      <c r="A357" s="183" t="s">
        <v>548</v>
      </c>
      <c r="B357" s="183" t="s">
        <v>111</v>
      </c>
      <c r="C357" s="183" t="s">
        <v>1047</v>
      </c>
      <c r="D357" s="197" t="s">
        <v>183</v>
      </c>
      <c r="E357" s="187" t="str">
        <f t="shared" si="5"/>
        <v>UW403GrayLL</v>
      </c>
      <c r="F357" s="183" t="s">
        <v>899</v>
      </c>
      <c r="G357" s="183">
        <f>VLOOKUP(A357,'[2]Export_7-8-2021(1)'!$B:$F,5,FALSE)</f>
        <v>1165</v>
      </c>
      <c r="H357" s="183">
        <f>VLOOKUP(A357,'[2]Export_7-8-2021(1)'!$B:$H,7,FALSE)</f>
        <v>1294</v>
      </c>
    </row>
    <row r="358" spans="1:8" ht="14.5">
      <c r="A358" s="183" t="s">
        <v>549</v>
      </c>
      <c r="B358" s="183" t="s">
        <v>112</v>
      </c>
      <c r="C358" s="183" t="s">
        <v>1047</v>
      </c>
      <c r="D358" s="197" t="s">
        <v>193</v>
      </c>
      <c r="E358" s="187" t="str">
        <f t="shared" si="5"/>
        <v>UW602GrayS</v>
      </c>
      <c r="F358" s="183" t="s">
        <v>900</v>
      </c>
      <c r="G358" s="183">
        <f>VLOOKUP(A358,'[2]Export_7-8-2021(1)'!$B:$F,5,FALSE)</f>
        <v>405</v>
      </c>
      <c r="H358" s="183">
        <f>VLOOKUP(A358,'[2]Export_7-8-2021(1)'!$B:$H,7,FALSE)</f>
        <v>450</v>
      </c>
    </row>
    <row r="359" spans="1:8" ht="14.5">
      <c r="A359" s="183" t="s">
        <v>550</v>
      </c>
      <c r="B359" s="183" t="s">
        <v>112</v>
      </c>
      <c r="C359" s="183" t="s">
        <v>1048</v>
      </c>
      <c r="D359" s="197" t="s">
        <v>193</v>
      </c>
      <c r="E359" s="187" t="str">
        <f t="shared" si="5"/>
        <v>UW602PurpleS</v>
      </c>
      <c r="F359" s="183" t="s">
        <v>901</v>
      </c>
      <c r="G359" s="183">
        <f>VLOOKUP(A359,'[2]Export_7-8-2021(1)'!$B:$F,5,FALSE)</f>
        <v>405</v>
      </c>
      <c r="H359" s="183">
        <f>VLOOKUP(A359,'[2]Export_7-8-2021(1)'!$B:$H,7,FALSE)</f>
        <v>450</v>
      </c>
    </row>
    <row r="360" spans="1:8" ht="14.5">
      <c r="A360" s="183" t="s">
        <v>551</v>
      </c>
      <c r="B360" s="183" t="s">
        <v>112</v>
      </c>
      <c r="C360" s="183" t="s">
        <v>1058</v>
      </c>
      <c r="D360" s="197" t="s">
        <v>193</v>
      </c>
      <c r="E360" s="187" t="str">
        <f t="shared" si="5"/>
        <v>UW602BeigeS</v>
      </c>
      <c r="F360" s="183" t="s">
        <v>902</v>
      </c>
      <c r="G360" s="183">
        <f>VLOOKUP(A360,'[2]Export_7-8-2021(1)'!$B:$F,5,FALSE)</f>
        <v>405</v>
      </c>
      <c r="H360" s="183">
        <f>VLOOKUP(A360,'[2]Export_7-8-2021(1)'!$B:$H,7,FALSE)</f>
        <v>450</v>
      </c>
    </row>
    <row r="361" spans="1:8" ht="14.5">
      <c r="A361" s="183" t="s">
        <v>552</v>
      </c>
      <c r="B361" s="183" t="s">
        <v>113</v>
      </c>
      <c r="C361" s="183" t="s">
        <v>1047</v>
      </c>
      <c r="D361" s="197" t="s">
        <v>193</v>
      </c>
      <c r="E361" s="187" t="str">
        <f t="shared" si="5"/>
        <v>UW603GrayS</v>
      </c>
      <c r="F361" s="183" t="s">
        <v>903</v>
      </c>
      <c r="G361" s="183">
        <f>VLOOKUP(A361,'[2]Export_7-8-2021(1)'!$B:$F,5,FALSE)</f>
        <v>380</v>
      </c>
      <c r="H361" s="183">
        <f>VLOOKUP(A361,'[2]Export_7-8-2021(1)'!$B:$H,7,FALSE)</f>
        <v>422</v>
      </c>
    </row>
    <row r="362" spans="1:8" ht="14.5">
      <c r="A362" s="183" t="s">
        <v>553</v>
      </c>
      <c r="B362" s="183" t="s">
        <v>113</v>
      </c>
      <c r="C362" s="183" t="s">
        <v>1047</v>
      </c>
      <c r="D362" s="197" t="s">
        <v>183</v>
      </c>
      <c r="E362" s="187" t="str">
        <f t="shared" si="5"/>
        <v>UW603GrayLL</v>
      </c>
      <c r="F362" s="183" t="s">
        <v>904</v>
      </c>
      <c r="G362" s="183">
        <f>VLOOKUP(A362,'[2]Export_7-8-2021(1)'!$B:$F,5,FALSE)</f>
        <v>425</v>
      </c>
      <c r="H362" s="183">
        <f>VLOOKUP(A362,'[2]Export_7-8-2021(1)'!$B:$H,7,FALSE)</f>
        <v>472</v>
      </c>
    </row>
    <row r="363" spans="1:8" ht="14.5">
      <c r="A363" s="183" t="s">
        <v>554</v>
      </c>
      <c r="B363" s="183" t="s">
        <v>113</v>
      </c>
      <c r="C363" s="183" t="s">
        <v>1047</v>
      </c>
      <c r="D363" s="197" t="s">
        <v>179</v>
      </c>
      <c r="E363" s="187" t="str">
        <f t="shared" si="5"/>
        <v>UW603Gray3L</v>
      </c>
      <c r="F363" s="183" t="s">
        <v>905</v>
      </c>
      <c r="G363" s="183">
        <f>VLOOKUP(A363,'[2]Export_7-8-2021(1)'!$B:$F,5,FALSE)</f>
        <v>470</v>
      </c>
      <c r="H363" s="183">
        <f>VLOOKUP(A363,'[2]Export_7-8-2021(1)'!$B:$H,7,FALSE)</f>
        <v>522</v>
      </c>
    </row>
    <row r="364" spans="1:8" ht="14.5">
      <c r="A364" s="183" t="s">
        <v>555</v>
      </c>
      <c r="B364" s="183" t="s">
        <v>113</v>
      </c>
      <c r="C364" s="183" t="s">
        <v>1048</v>
      </c>
      <c r="D364" s="197" t="s">
        <v>193</v>
      </c>
      <c r="E364" s="187" t="str">
        <f t="shared" si="5"/>
        <v>UW603PurpleS</v>
      </c>
      <c r="F364" s="183" t="s">
        <v>906</v>
      </c>
      <c r="G364" s="183">
        <f>VLOOKUP(A364,'[2]Export_7-8-2021(1)'!$B:$F,5,FALSE)</f>
        <v>380</v>
      </c>
      <c r="H364" s="183">
        <f>VLOOKUP(A364,'[2]Export_7-8-2021(1)'!$B:$H,7,FALSE)</f>
        <v>422</v>
      </c>
    </row>
    <row r="365" spans="1:8" ht="14.5">
      <c r="A365" s="183" t="s">
        <v>556</v>
      </c>
      <c r="B365" s="183" t="s">
        <v>113</v>
      </c>
      <c r="C365" s="183" t="s">
        <v>1048</v>
      </c>
      <c r="D365" s="197" t="s">
        <v>185</v>
      </c>
      <c r="E365" s="187" t="str">
        <f t="shared" si="5"/>
        <v>UW603PurpleM</v>
      </c>
      <c r="F365" s="183" t="s">
        <v>907</v>
      </c>
      <c r="G365" s="183">
        <f>VLOOKUP(A365,'[2]Export_7-8-2021(1)'!$B:$F,5,FALSE)</f>
        <v>380</v>
      </c>
      <c r="H365" s="183">
        <f>VLOOKUP(A365,'[2]Export_7-8-2021(1)'!$B:$H,7,FALSE)</f>
        <v>422</v>
      </c>
    </row>
    <row r="366" spans="1:8" ht="14.5">
      <c r="A366" s="183" t="s">
        <v>557</v>
      </c>
      <c r="B366" s="183" t="s">
        <v>113</v>
      </c>
      <c r="C366" s="183" t="s">
        <v>1048</v>
      </c>
      <c r="D366" s="197" t="s">
        <v>181</v>
      </c>
      <c r="E366" s="187" t="str">
        <f t="shared" si="5"/>
        <v>UW603PurpleL</v>
      </c>
      <c r="F366" s="183" t="s">
        <v>908</v>
      </c>
      <c r="G366" s="183">
        <f>VLOOKUP(A366,'[2]Export_7-8-2021(1)'!$B:$F,5,FALSE)</f>
        <v>380</v>
      </c>
      <c r="H366" s="183">
        <f>VLOOKUP(A366,'[2]Export_7-8-2021(1)'!$B:$H,7,FALSE)</f>
        <v>422</v>
      </c>
    </row>
    <row r="367" spans="1:8" ht="14.5">
      <c r="A367" s="183" t="s">
        <v>558</v>
      </c>
      <c r="B367" s="183" t="s">
        <v>113</v>
      </c>
      <c r="C367" s="183" t="s">
        <v>1048</v>
      </c>
      <c r="D367" s="197" t="s">
        <v>183</v>
      </c>
      <c r="E367" s="187" t="str">
        <f t="shared" si="5"/>
        <v>UW603PurpleLL</v>
      </c>
      <c r="F367" s="183" t="s">
        <v>909</v>
      </c>
      <c r="G367" s="183">
        <f>VLOOKUP(A367,'[2]Export_7-8-2021(1)'!$B:$F,5,FALSE)</f>
        <v>425</v>
      </c>
      <c r="H367" s="183">
        <f>VLOOKUP(A367,'[2]Export_7-8-2021(1)'!$B:$H,7,FALSE)</f>
        <v>472</v>
      </c>
    </row>
    <row r="368" spans="1:8" ht="14.5">
      <c r="A368" s="183" t="s">
        <v>559</v>
      </c>
      <c r="B368" s="183" t="s">
        <v>113</v>
      </c>
      <c r="C368" s="183" t="s">
        <v>1048</v>
      </c>
      <c r="D368" s="197" t="s">
        <v>179</v>
      </c>
      <c r="E368" s="187" t="str">
        <f t="shared" si="5"/>
        <v>UW603Purple3L</v>
      </c>
      <c r="F368" s="183" t="s">
        <v>910</v>
      </c>
      <c r="G368" s="183">
        <f>VLOOKUP(A368,'[2]Export_7-8-2021(1)'!$B:$F,5,FALSE)</f>
        <v>470</v>
      </c>
      <c r="H368" s="183">
        <f>VLOOKUP(A368,'[2]Export_7-8-2021(1)'!$B:$H,7,FALSE)</f>
        <v>522</v>
      </c>
    </row>
    <row r="369" spans="1:8" ht="14.5">
      <c r="A369" s="183" t="s">
        <v>560</v>
      </c>
      <c r="B369" s="183" t="s">
        <v>113</v>
      </c>
      <c r="C369" s="183" t="s">
        <v>1058</v>
      </c>
      <c r="D369" s="197" t="s">
        <v>193</v>
      </c>
      <c r="E369" s="187" t="str">
        <f t="shared" si="5"/>
        <v>UW603BeigeS</v>
      </c>
      <c r="F369" s="183" t="s">
        <v>911</v>
      </c>
      <c r="G369" s="183">
        <f>VLOOKUP(A369,'[2]Export_7-8-2021(1)'!$B:$F,5,FALSE)</f>
        <v>380</v>
      </c>
      <c r="H369" s="183">
        <f>VLOOKUP(A369,'[2]Export_7-8-2021(1)'!$B:$H,7,FALSE)</f>
        <v>422</v>
      </c>
    </row>
    <row r="370" spans="1:8" ht="14.5">
      <c r="A370" s="183" t="s">
        <v>561</v>
      </c>
      <c r="B370" s="183" t="s">
        <v>113</v>
      </c>
      <c r="C370" s="183" t="s">
        <v>1058</v>
      </c>
      <c r="D370" s="197" t="s">
        <v>185</v>
      </c>
      <c r="E370" s="187" t="str">
        <f t="shared" si="5"/>
        <v>UW603BeigeM</v>
      </c>
      <c r="F370" s="183" t="s">
        <v>912</v>
      </c>
      <c r="G370" s="183">
        <f>VLOOKUP(A370,'[2]Export_7-8-2021(1)'!$B:$F,5,FALSE)</f>
        <v>380</v>
      </c>
      <c r="H370" s="183">
        <f>VLOOKUP(A370,'[2]Export_7-8-2021(1)'!$B:$H,7,FALSE)</f>
        <v>422</v>
      </c>
    </row>
    <row r="371" spans="1:8" ht="14.5">
      <c r="A371" s="183" t="s">
        <v>562</v>
      </c>
      <c r="B371" s="183" t="s">
        <v>113</v>
      </c>
      <c r="C371" s="183" t="s">
        <v>1058</v>
      </c>
      <c r="D371" s="197" t="s">
        <v>181</v>
      </c>
      <c r="E371" s="187" t="str">
        <f t="shared" si="5"/>
        <v>UW603BeigeL</v>
      </c>
      <c r="F371" s="183" t="s">
        <v>913</v>
      </c>
      <c r="G371" s="183">
        <f>VLOOKUP(A371,'[2]Export_7-8-2021(1)'!$B:$F,5,FALSE)</f>
        <v>380</v>
      </c>
      <c r="H371" s="183">
        <f>VLOOKUP(A371,'[2]Export_7-8-2021(1)'!$B:$H,7,FALSE)</f>
        <v>422</v>
      </c>
    </row>
    <row r="372" spans="1:8" ht="14.5">
      <c r="A372" s="183" t="s">
        <v>563</v>
      </c>
      <c r="B372" s="183" t="s">
        <v>113</v>
      </c>
      <c r="C372" s="183" t="s">
        <v>1058</v>
      </c>
      <c r="D372" s="197" t="s">
        <v>183</v>
      </c>
      <c r="E372" s="187" t="str">
        <f t="shared" si="5"/>
        <v>UW603BeigeLL</v>
      </c>
      <c r="F372" s="183" t="s">
        <v>914</v>
      </c>
      <c r="G372" s="183">
        <f>VLOOKUP(A372,'[2]Export_7-8-2021(1)'!$B:$F,5,FALSE)</f>
        <v>425</v>
      </c>
      <c r="H372" s="183">
        <f>VLOOKUP(A372,'[2]Export_7-8-2021(1)'!$B:$H,7,FALSE)</f>
        <v>472</v>
      </c>
    </row>
    <row r="373" spans="1:8" ht="14.5">
      <c r="A373" s="183" t="s">
        <v>564</v>
      </c>
      <c r="B373" s="183" t="s">
        <v>113</v>
      </c>
      <c r="C373" s="183" t="s">
        <v>1058</v>
      </c>
      <c r="D373" s="197" t="s">
        <v>179</v>
      </c>
      <c r="E373" s="187" t="str">
        <f t="shared" si="5"/>
        <v>UW603Beige3L</v>
      </c>
      <c r="F373" s="183" t="s">
        <v>915</v>
      </c>
      <c r="G373" s="183">
        <f>VLOOKUP(A373,'[2]Export_7-8-2021(1)'!$B:$F,5,FALSE)</f>
        <v>470</v>
      </c>
      <c r="H373" s="183">
        <f>VLOOKUP(A373,'[2]Export_7-8-2021(1)'!$B:$H,7,FALSE)</f>
        <v>522</v>
      </c>
    </row>
    <row r="374" spans="1:8" ht="14.5">
      <c r="A374" s="183" t="s">
        <v>565</v>
      </c>
      <c r="B374" s="183" t="s">
        <v>114</v>
      </c>
      <c r="C374" s="183" t="s">
        <v>1047</v>
      </c>
      <c r="D374" s="197" t="s">
        <v>185</v>
      </c>
      <c r="E374" s="187" t="str">
        <f t="shared" si="5"/>
        <v>UW606GrayM</v>
      </c>
      <c r="F374" s="183" t="s">
        <v>916</v>
      </c>
      <c r="G374" s="183">
        <f>VLOOKUP(A374,'[2]Export_7-8-2021(1)'!$B:$F,5,FALSE)</f>
        <v>460</v>
      </c>
      <c r="H374" s="183">
        <f>VLOOKUP(A374,'[2]Export_7-8-2021(1)'!$B:$H,7,FALSE)</f>
        <v>511</v>
      </c>
    </row>
    <row r="375" spans="1:8" ht="14.5">
      <c r="A375" s="183" t="s">
        <v>566</v>
      </c>
      <c r="B375" s="183" t="s">
        <v>114</v>
      </c>
      <c r="C375" s="183" t="s">
        <v>1047</v>
      </c>
      <c r="D375" s="197" t="s">
        <v>181</v>
      </c>
      <c r="E375" s="187" t="str">
        <f t="shared" si="5"/>
        <v>UW606GrayL</v>
      </c>
      <c r="F375" s="183" t="s">
        <v>917</v>
      </c>
      <c r="G375" s="183">
        <f>VLOOKUP(A375,'[2]Export_7-8-2021(1)'!$B:$F,5,FALSE)</f>
        <v>460</v>
      </c>
      <c r="H375" s="183">
        <f>VLOOKUP(A375,'[2]Export_7-8-2021(1)'!$B:$H,7,FALSE)</f>
        <v>511</v>
      </c>
    </row>
    <row r="376" spans="1:8" ht="14.5">
      <c r="A376" s="183" t="s">
        <v>567</v>
      </c>
      <c r="B376" s="183" t="s">
        <v>114</v>
      </c>
      <c r="C376" s="183" t="s">
        <v>1047</v>
      </c>
      <c r="D376" s="197" t="s">
        <v>183</v>
      </c>
      <c r="E376" s="187" t="str">
        <f t="shared" si="5"/>
        <v>UW606GrayLL</v>
      </c>
      <c r="F376" s="183" t="s">
        <v>918</v>
      </c>
      <c r="G376" s="183">
        <f>VLOOKUP(A376,'[2]Export_7-8-2021(1)'!$B:$F,5,FALSE)</f>
        <v>490</v>
      </c>
      <c r="H376" s="183">
        <f>VLOOKUP(A376,'[2]Export_7-8-2021(1)'!$B:$H,7,FALSE)</f>
        <v>544</v>
      </c>
    </row>
    <row r="377" spans="1:8" ht="14.5">
      <c r="A377" s="183" t="s">
        <v>568</v>
      </c>
      <c r="B377" s="183" t="s">
        <v>114</v>
      </c>
      <c r="C377" s="183" t="s">
        <v>1058</v>
      </c>
      <c r="D377" s="197" t="s">
        <v>185</v>
      </c>
      <c r="E377" s="187" t="str">
        <f t="shared" si="5"/>
        <v>UW606BeigeM</v>
      </c>
      <c r="F377" s="183" t="s">
        <v>919</v>
      </c>
      <c r="G377" s="183">
        <f>VLOOKUP(A377,'[2]Export_7-8-2021(1)'!$B:$F,5,FALSE)</f>
        <v>460</v>
      </c>
      <c r="H377" s="183">
        <f>VLOOKUP(A377,'[2]Export_7-8-2021(1)'!$B:$H,7,FALSE)</f>
        <v>511</v>
      </c>
    </row>
    <row r="378" spans="1:8" ht="14.5">
      <c r="A378" s="183" t="s">
        <v>569</v>
      </c>
      <c r="B378" s="183" t="s">
        <v>114</v>
      </c>
      <c r="C378" s="183" t="s">
        <v>1058</v>
      </c>
      <c r="D378" s="197" t="s">
        <v>181</v>
      </c>
      <c r="E378" s="187" t="str">
        <f t="shared" si="5"/>
        <v>UW606BeigeL</v>
      </c>
      <c r="F378" s="183" t="s">
        <v>920</v>
      </c>
      <c r="G378" s="183">
        <f>VLOOKUP(A378,'[2]Export_7-8-2021(1)'!$B:$F,5,FALSE)</f>
        <v>460</v>
      </c>
      <c r="H378" s="183">
        <f>VLOOKUP(A378,'[2]Export_7-8-2021(1)'!$B:$H,7,FALSE)</f>
        <v>511</v>
      </c>
    </row>
    <row r="379" spans="1:8" ht="14.5">
      <c r="A379" s="183" t="s">
        <v>570</v>
      </c>
      <c r="B379" s="183" t="s">
        <v>114</v>
      </c>
      <c r="C379" s="183" t="s">
        <v>1058</v>
      </c>
      <c r="D379" s="197" t="s">
        <v>183</v>
      </c>
      <c r="E379" s="187" t="str">
        <f t="shared" si="5"/>
        <v>UW606BeigeLL</v>
      </c>
      <c r="F379" s="183" t="s">
        <v>921</v>
      </c>
      <c r="G379" s="183">
        <f>VLOOKUP(A379,'[2]Export_7-8-2021(1)'!$B:$F,5,FALSE)</f>
        <v>490</v>
      </c>
      <c r="H379" s="183">
        <f>VLOOKUP(A379,'[2]Export_7-8-2021(1)'!$B:$H,7,FALSE)</f>
        <v>544</v>
      </c>
    </row>
    <row r="380" spans="1:8" ht="14.5">
      <c r="A380" s="183" t="s">
        <v>571</v>
      </c>
      <c r="B380" s="183" t="s">
        <v>114</v>
      </c>
      <c r="C380" s="183" t="s">
        <v>1058</v>
      </c>
      <c r="D380" s="197" t="s">
        <v>179</v>
      </c>
      <c r="E380" s="187" t="str">
        <f t="shared" si="5"/>
        <v>UW606Beige3L</v>
      </c>
      <c r="F380" s="183" t="s">
        <v>922</v>
      </c>
      <c r="G380" s="183">
        <f>VLOOKUP(A380,'[2]Export_7-8-2021(1)'!$B:$F,5,FALSE)</f>
        <v>520</v>
      </c>
      <c r="H380" s="183">
        <f>VLOOKUP(A380,'[2]Export_7-8-2021(1)'!$B:$H,7,FALSE)</f>
        <v>578</v>
      </c>
    </row>
    <row r="381" spans="1:8" ht="14.5">
      <c r="A381" s="183" t="s">
        <v>572</v>
      </c>
      <c r="B381" s="183" t="s">
        <v>115</v>
      </c>
      <c r="C381" s="183" t="s">
        <v>1169</v>
      </c>
      <c r="D381" s="197" t="s">
        <v>183</v>
      </c>
      <c r="E381" s="187" t="str">
        <f t="shared" si="5"/>
        <v>UW607Light PinkLL</v>
      </c>
      <c r="F381" s="183" t="s">
        <v>923</v>
      </c>
      <c r="G381" s="183">
        <f>VLOOKUP(A381,'[2]Export_7-8-2021(1)'!$B:$F,5,FALSE)</f>
        <v>460</v>
      </c>
      <c r="H381" s="183">
        <f>VLOOKUP(A381,'[2]Export_7-8-2021(1)'!$B:$H,7,FALSE)</f>
        <v>511</v>
      </c>
    </row>
    <row r="382" spans="1:8" ht="14.5">
      <c r="A382" s="183" t="s">
        <v>573</v>
      </c>
      <c r="B382" s="183" t="s">
        <v>115</v>
      </c>
      <c r="C382" s="183" t="s">
        <v>1061</v>
      </c>
      <c r="D382" s="197" t="s">
        <v>183</v>
      </c>
      <c r="E382" s="187" t="str">
        <f t="shared" si="5"/>
        <v>UW607RedLL</v>
      </c>
      <c r="F382" s="183" t="s">
        <v>924</v>
      </c>
      <c r="G382" s="183">
        <f>VLOOKUP(A382,'[2]Export_7-8-2021(1)'!$B:$F,5,FALSE)</f>
        <v>460</v>
      </c>
      <c r="H382" s="183">
        <f>VLOOKUP(A382,'[2]Export_7-8-2021(1)'!$B:$H,7,FALSE)</f>
        <v>511</v>
      </c>
    </row>
    <row r="383" spans="1:8" ht="14.5">
      <c r="A383" s="183" t="s">
        <v>574</v>
      </c>
      <c r="B383" s="183" t="s">
        <v>116</v>
      </c>
      <c r="C383" s="183" t="s">
        <v>1062</v>
      </c>
      <c r="D383" s="197" t="s">
        <v>185</v>
      </c>
      <c r="E383" s="187" t="str">
        <f t="shared" si="5"/>
        <v>UW608OliveM</v>
      </c>
      <c r="F383" s="183" t="s">
        <v>925</v>
      </c>
      <c r="G383" s="183">
        <f>VLOOKUP(A383,'[2]Export_7-8-2021(1)'!$B:$F,5,FALSE)</f>
        <v>420</v>
      </c>
      <c r="H383" s="183">
        <f>VLOOKUP(A383,'[2]Export_7-8-2021(1)'!$B:$H,7,FALSE)</f>
        <v>467</v>
      </c>
    </row>
    <row r="384" spans="1:8" ht="14.5">
      <c r="A384" s="183" t="s">
        <v>575</v>
      </c>
      <c r="B384" s="183" t="s">
        <v>116</v>
      </c>
      <c r="C384" s="183" t="s">
        <v>1062</v>
      </c>
      <c r="D384" s="197" t="s">
        <v>181</v>
      </c>
      <c r="E384" s="187" t="str">
        <f t="shared" si="5"/>
        <v>UW608OliveL</v>
      </c>
      <c r="F384" s="183" t="s">
        <v>926</v>
      </c>
      <c r="G384" s="183">
        <f>VLOOKUP(A384,'[2]Export_7-8-2021(1)'!$B:$F,5,FALSE)</f>
        <v>420</v>
      </c>
      <c r="H384" s="183">
        <f>VLOOKUP(A384,'[2]Export_7-8-2021(1)'!$B:$H,7,FALSE)</f>
        <v>467</v>
      </c>
    </row>
    <row r="385" spans="1:8" ht="14.5">
      <c r="A385" s="183" t="s">
        <v>576</v>
      </c>
      <c r="B385" s="183" t="s">
        <v>116</v>
      </c>
      <c r="C385" s="183" t="s">
        <v>1062</v>
      </c>
      <c r="D385" s="197" t="s">
        <v>183</v>
      </c>
      <c r="E385" s="187" t="str">
        <f t="shared" si="5"/>
        <v>UW608OliveLL</v>
      </c>
      <c r="F385" s="183" t="s">
        <v>927</v>
      </c>
      <c r="G385" s="183">
        <f>VLOOKUP(A385,'[2]Export_7-8-2021(1)'!$B:$F,5,FALSE)</f>
        <v>450</v>
      </c>
      <c r="H385" s="183">
        <f>VLOOKUP(A385,'[2]Export_7-8-2021(1)'!$B:$H,7,FALSE)</f>
        <v>500</v>
      </c>
    </row>
    <row r="386" spans="1:8" ht="14.5">
      <c r="A386" s="183" t="s">
        <v>577</v>
      </c>
      <c r="B386" s="183" t="s">
        <v>117</v>
      </c>
      <c r="C386" s="183" t="s">
        <v>1062</v>
      </c>
      <c r="D386" s="197" t="s">
        <v>183</v>
      </c>
      <c r="E386" s="187" t="str">
        <f t="shared" ref="E386:E446" si="6">+B386&amp;C386&amp;D386</f>
        <v>UW609OliveLL</v>
      </c>
      <c r="F386" s="183" t="s">
        <v>928</v>
      </c>
      <c r="G386" s="183">
        <f>VLOOKUP(A386,'[2]Export_7-8-2021(1)'!$B:$F,5,FALSE)</f>
        <v>395</v>
      </c>
      <c r="H386" s="183">
        <f>VLOOKUP(A386,'[2]Export_7-8-2021(1)'!$B:$H,7,FALSE)</f>
        <v>439</v>
      </c>
    </row>
    <row r="387" spans="1:8" ht="14.5">
      <c r="A387" s="183" t="s">
        <v>578</v>
      </c>
      <c r="B387" s="183" t="s">
        <v>117</v>
      </c>
      <c r="C387" s="183" t="s">
        <v>1061</v>
      </c>
      <c r="D387" s="197" t="s">
        <v>183</v>
      </c>
      <c r="E387" s="187" t="str">
        <f t="shared" si="6"/>
        <v>UW609RedLL</v>
      </c>
      <c r="F387" s="183" t="s">
        <v>929</v>
      </c>
      <c r="G387" s="183">
        <f>VLOOKUP(A387,'[2]Export_7-8-2021(1)'!$B:$F,5,FALSE)</f>
        <v>395</v>
      </c>
      <c r="H387" s="183">
        <f>VLOOKUP(A387,'[2]Export_7-8-2021(1)'!$B:$H,7,FALSE)</f>
        <v>439</v>
      </c>
    </row>
    <row r="388" spans="1:8" ht="14.5">
      <c r="A388" s="183" t="s">
        <v>579</v>
      </c>
      <c r="B388" s="183" t="s">
        <v>118</v>
      </c>
      <c r="C388" s="183" t="s">
        <v>1061</v>
      </c>
      <c r="D388" s="197" t="s">
        <v>185</v>
      </c>
      <c r="E388" s="187" t="str">
        <f t="shared" si="6"/>
        <v>UW622RedM</v>
      </c>
      <c r="F388" s="183" t="s">
        <v>930</v>
      </c>
      <c r="G388" s="183">
        <f>VLOOKUP(A388,'[2]Export_7-8-2021(1)'!$B:$F,5,FALSE)</f>
        <v>485</v>
      </c>
      <c r="H388" s="183">
        <f>VLOOKUP(A388,'[2]Export_7-8-2021(1)'!$B:$H,7,FALSE)</f>
        <v>539</v>
      </c>
    </row>
    <row r="389" spans="1:8" ht="14.5">
      <c r="A389" s="183" t="s">
        <v>580</v>
      </c>
      <c r="B389" s="183" t="s">
        <v>118</v>
      </c>
      <c r="C389" s="183" t="s">
        <v>1061</v>
      </c>
      <c r="D389" s="197" t="s">
        <v>181</v>
      </c>
      <c r="E389" s="187" t="str">
        <f t="shared" si="6"/>
        <v>UW622RedL</v>
      </c>
      <c r="F389" s="183" t="s">
        <v>931</v>
      </c>
      <c r="G389" s="183">
        <f>VLOOKUP(A389,'[2]Export_7-8-2021(1)'!$B:$F,5,FALSE)</f>
        <v>485</v>
      </c>
      <c r="H389" s="183">
        <f>VLOOKUP(A389,'[2]Export_7-8-2021(1)'!$B:$H,7,FALSE)</f>
        <v>539</v>
      </c>
    </row>
    <row r="390" spans="1:8" ht="14.5">
      <c r="A390" s="183" t="s">
        <v>581</v>
      </c>
      <c r="B390" s="183" t="s">
        <v>118</v>
      </c>
      <c r="C390" s="183" t="s">
        <v>1061</v>
      </c>
      <c r="D390" s="197" t="s">
        <v>183</v>
      </c>
      <c r="E390" s="187" t="str">
        <f t="shared" si="6"/>
        <v>UW622RedLL</v>
      </c>
      <c r="F390" s="183" t="s">
        <v>932</v>
      </c>
      <c r="G390" s="183">
        <f>VLOOKUP(A390,'[2]Export_7-8-2021(1)'!$B:$F,5,FALSE)</f>
        <v>560</v>
      </c>
      <c r="H390" s="183">
        <f>VLOOKUP(A390,'[2]Export_7-8-2021(1)'!$B:$H,7,FALSE)</f>
        <v>622</v>
      </c>
    </row>
    <row r="391" spans="1:8" ht="14.5">
      <c r="A391" s="183" t="s">
        <v>582</v>
      </c>
      <c r="B391" s="183" t="s">
        <v>119</v>
      </c>
      <c r="C391" s="183" t="s">
        <v>1061</v>
      </c>
      <c r="D391" s="197" t="s">
        <v>185</v>
      </c>
      <c r="E391" s="187" t="str">
        <f t="shared" si="6"/>
        <v>UW623RedM</v>
      </c>
      <c r="F391" s="183" t="s">
        <v>933</v>
      </c>
      <c r="G391" s="183">
        <f>VLOOKUP(A391,'[2]Export_7-8-2021(1)'!$B:$F,5,FALSE)</f>
        <v>650</v>
      </c>
      <c r="H391" s="183">
        <f>VLOOKUP(A391,'[2]Export_7-8-2021(1)'!$B:$H,7,FALSE)</f>
        <v>722</v>
      </c>
    </row>
    <row r="392" spans="1:8" ht="14.5">
      <c r="A392" s="183" t="s">
        <v>583</v>
      </c>
      <c r="B392" s="183" t="s">
        <v>119</v>
      </c>
      <c r="C392" s="183" t="s">
        <v>1061</v>
      </c>
      <c r="D392" s="197" t="s">
        <v>181</v>
      </c>
      <c r="E392" s="187" t="str">
        <f t="shared" si="6"/>
        <v>UW623RedL</v>
      </c>
      <c r="F392" s="183" t="s">
        <v>934</v>
      </c>
      <c r="G392" s="183">
        <f>VLOOKUP(A392,'[2]Export_7-8-2021(1)'!$B:$F,5,FALSE)</f>
        <v>650</v>
      </c>
      <c r="H392" s="183">
        <f>VLOOKUP(A392,'[2]Export_7-8-2021(1)'!$B:$H,7,FALSE)</f>
        <v>722</v>
      </c>
    </row>
    <row r="393" spans="1:8" ht="14.5">
      <c r="A393" s="183" t="s">
        <v>584</v>
      </c>
      <c r="B393" s="183" t="s">
        <v>119</v>
      </c>
      <c r="C393" s="183" t="s">
        <v>1061</v>
      </c>
      <c r="D393" s="197" t="s">
        <v>183</v>
      </c>
      <c r="E393" s="187" t="str">
        <f t="shared" si="6"/>
        <v>UW623RedLL</v>
      </c>
      <c r="F393" s="183" t="s">
        <v>935</v>
      </c>
      <c r="G393" s="183">
        <f>VLOOKUP(A393,'[2]Export_7-8-2021(1)'!$B:$F,5,FALSE)</f>
        <v>700</v>
      </c>
      <c r="H393" s="183">
        <f>VLOOKUP(A393,'[2]Export_7-8-2021(1)'!$B:$H,7,FALSE)</f>
        <v>778</v>
      </c>
    </row>
    <row r="394" spans="1:8" ht="14.5">
      <c r="A394" s="183" t="s">
        <v>969</v>
      </c>
      <c r="B394" s="183" t="s">
        <v>1042</v>
      </c>
      <c r="C394" s="183" t="s">
        <v>1046</v>
      </c>
      <c r="D394" s="197" t="s">
        <v>288</v>
      </c>
      <c r="E394" s="187" t="str">
        <f t="shared" si="6"/>
        <v>UW701BlueA70</v>
      </c>
      <c r="F394" s="183" t="s">
        <v>1094</v>
      </c>
      <c r="G394" s="183">
        <f>VLOOKUP(A394,'[2]Export_7-8-2021(1)'!$B:$F,5,FALSE)</f>
        <v>750</v>
      </c>
      <c r="H394" s="183">
        <f>VLOOKUP(A394,'[2]Export_7-8-2021(1)'!$B:$H,7,FALSE)</f>
        <v>833</v>
      </c>
    </row>
    <row r="395" spans="1:8" ht="14.5">
      <c r="A395" s="183" t="s">
        <v>973</v>
      </c>
      <c r="B395" s="183" t="s">
        <v>1042</v>
      </c>
      <c r="C395" s="183" t="s">
        <v>1046</v>
      </c>
      <c r="D395" s="197" t="s">
        <v>1171</v>
      </c>
      <c r="E395" s="187" t="str">
        <f t="shared" si="6"/>
        <v>UW701BlueA75</v>
      </c>
      <c r="F395" s="183" t="s">
        <v>1095</v>
      </c>
      <c r="G395" s="183">
        <f>VLOOKUP(A395,'[2]Export_7-8-2021(1)'!$B:$F,5,FALSE)</f>
        <v>750</v>
      </c>
      <c r="H395" s="183">
        <f>VLOOKUP(A395,'[2]Export_7-8-2021(1)'!$B:$H,7,FALSE)</f>
        <v>833</v>
      </c>
    </row>
    <row r="396" spans="1:8" ht="14.5">
      <c r="A396" s="183" t="s">
        <v>978</v>
      </c>
      <c r="B396" s="183" t="s">
        <v>1042</v>
      </c>
      <c r="C396" s="183" t="s">
        <v>1046</v>
      </c>
      <c r="D396" s="197" t="s">
        <v>1172</v>
      </c>
      <c r="E396" s="187" t="str">
        <f t="shared" si="6"/>
        <v>UW701BlueA80</v>
      </c>
      <c r="F396" s="183" t="s">
        <v>1096</v>
      </c>
      <c r="G396" s="183">
        <f>VLOOKUP(A396,'[2]Export_7-8-2021(1)'!$B:$F,5,FALSE)</f>
        <v>750</v>
      </c>
      <c r="H396" s="183">
        <f>VLOOKUP(A396,'[2]Export_7-8-2021(1)'!$B:$H,7,FALSE)</f>
        <v>833</v>
      </c>
    </row>
    <row r="397" spans="1:8" ht="14.5">
      <c r="A397" s="183" t="s">
        <v>983</v>
      </c>
      <c r="B397" s="183" t="s">
        <v>1042</v>
      </c>
      <c r="C397" s="183" t="s">
        <v>1046</v>
      </c>
      <c r="D397" s="197" t="s">
        <v>1173</v>
      </c>
      <c r="E397" s="187" t="str">
        <f t="shared" si="6"/>
        <v>UW701BlueA85</v>
      </c>
      <c r="F397" s="183" t="s">
        <v>1097</v>
      </c>
      <c r="G397" s="183">
        <f>VLOOKUP(A397,'[2]Export_7-8-2021(1)'!$B:$F,5,FALSE)</f>
        <v>750</v>
      </c>
      <c r="H397" s="183">
        <f>VLOOKUP(A397,'[2]Export_7-8-2021(1)'!$B:$H,7,FALSE)</f>
        <v>833</v>
      </c>
    </row>
    <row r="398" spans="1:8" ht="14.5">
      <c r="A398" s="183" t="s">
        <v>970</v>
      </c>
      <c r="B398" s="183" t="s">
        <v>1042</v>
      </c>
      <c r="C398" s="183" t="s">
        <v>1046</v>
      </c>
      <c r="D398" s="197" t="s">
        <v>281</v>
      </c>
      <c r="E398" s="187" t="str">
        <f t="shared" si="6"/>
        <v>UW701BlueB70</v>
      </c>
      <c r="F398" s="183" t="s">
        <v>1098</v>
      </c>
      <c r="G398" s="183">
        <f>VLOOKUP(A398,'[2]Export_7-8-2021(1)'!$B:$F,5,FALSE)</f>
        <v>750</v>
      </c>
      <c r="H398" s="183">
        <f>VLOOKUP(A398,'[2]Export_7-8-2021(1)'!$B:$H,7,FALSE)</f>
        <v>833</v>
      </c>
    </row>
    <row r="399" spans="1:8" ht="14.5">
      <c r="A399" s="183" t="s">
        <v>974</v>
      </c>
      <c r="B399" s="183" t="s">
        <v>1042</v>
      </c>
      <c r="C399" s="183" t="s">
        <v>1046</v>
      </c>
      <c r="D399" s="197" t="s">
        <v>1174</v>
      </c>
      <c r="E399" s="187" t="str">
        <f t="shared" si="6"/>
        <v>UW701BlueB75</v>
      </c>
      <c r="F399" s="183" t="s">
        <v>1099</v>
      </c>
      <c r="G399" s="183">
        <f>VLOOKUP(A399,'[2]Export_7-8-2021(1)'!$B:$F,5,FALSE)</f>
        <v>750</v>
      </c>
      <c r="H399" s="183">
        <f>VLOOKUP(A399,'[2]Export_7-8-2021(1)'!$B:$H,7,FALSE)</f>
        <v>833</v>
      </c>
    </row>
    <row r="400" spans="1:8" ht="14.5">
      <c r="A400" s="183" t="s">
        <v>979</v>
      </c>
      <c r="B400" s="183" t="s">
        <v>1042</v>
      </c>
      <c r="C400" s="183" t="s">
        <v>1046</v>
      </c>
      <c r="D400" s="197" t="s">
        <v>232</v>
      </c>
      <c r="E400" s="187" t="str">
        <f t="shared" si="6"/>
        <v>UW701BlueB80</v>
      </c>
      <c r="F400" s="183" t="s">
        <v>1100</v>
      </c>
      <c r="G400" s="183">
        <f>VLOOKUP(A400,'[2]Export_7-8-2021(1)'!$B:$F,5,FALSE)</f>
        <v>750</v>
      </c>
      <c r="H400" s="183">
        <f>VLOOKUP(A400,'[2]Export_7-8-2021(1)'!$B:$H,7,FALSE)</f>
        <v>833</v>
      </c>
    </row>
    <row r="401" spans="1:8" ht="14.5">
      <c r="A401" s="183" t="s">
        <v>984</v>
      </c>
      <c r="B401" s="183" t="s">
        <v>1042</v>
      </c>
      <c r="C401" s="183" t="s">
        <v>1046</v>
      </c>
      <c r="D401" s="197" t="s">
        <v>234</v>
      </c>
      <c r="E401" s="187" t="str">
        <f t="shared" si="6"/>
        <v>UW701BlueB85</v>
      </c>
      <c r="F401" s="183" t="s">
        <v>1101</v>
      </c>
      <c r="G401" s="183">
        <f>VLOOKUP(A401,'[2]Export_7-8-2021(1)'!$B:$F,5,FALSE)</f>
        <v>750</v>
      </c>
      <c r="H401" s="183">
        <f>VLOOKUP(A401,'[2]Export_7-8-2021(1)'!$B:$H,7,FALSE)</f>
        <v>833</v>
      </c>
    </row>
    <row r="402" spans="1:8" ht="14.5">
      <c r="A402" s="183" t="s">
        <v>988</v>
      </c>
      <c r="B402" s="183" t="s">
        <v>1042</v>
      </c>
      <c r="C402" s="183" t="s">
        <v>1046</v>
      </c>
      <c r="D402" s="197" t="s">
        <v>236</v>
      </c>
      <c r="E402" s="187" t="str">
        <f t="shared" si="6"/>
        <v>UW701BlueB90</v>
      </c>
      <c r="F402" s="183" t="s">
        <v>1102</v>
      </c>
      <c r="G402" s="183">
        <f>VLOOKUP(A402,'[2]Export_7-8-2021(1)'!$B:$F,5,FALSE)</f>
        <v>750</v>
      </c>
      <c r="H402" s="183">
        <f>VLOOKUP(A402,'[2]Export_7-8-2021(1)'!$B:$H,7,FALSE)</f>
        <v>833</v>
      </c>
    </row>
    <row r="403" spans="1:8" ht="14.5">
      <c r="A403" s="183" t="s">
        <v>971</v>
      </c>
      <c r="B403" s="183" t="s">
        <v>1042</v>
      </c>
      <c r="C403" s="183" t="s">
        <v>1046</v>
      </c>
      <c r="D403" s="197" t="s">
        <v>240</v>
      </c>
      <c r="E403" s="187" t="str">
        <f t="shared" si="6"/>
        <v>UW701BlueC70</v>
      </c>
      <c r="F403" s="183" t="s">
        <v>1103</v>
      </c>
      <c r="G403" s="183">
        <f>VLOOKUP(A403,'[2]Export_7-8-2021(1)'!$B:$F,5,FALSE)</f>
        <v>750</v>
      </c>
      <c r="H403" s="183">
        <f>VLOOKUP(A403,'[2]Export_7-8-2021(1)'!$B:$H,7,FALSE)</f>
        <v>833</v>
      </c>
    </row>
    <row r="404" spans="1:8" ht="14.5">
      <c r="A404" s="183" t="s">
        <v>975</v>
      </c>
      <c r="B404" s="183" t="s">
        <v>1042</v>
      </c>
      <c r="C404" s="183" t="s">
        <v>1046</v>
      </c>
      <c r="D404" s="197" t="s">
        <v>1175</v>
      </c>
      <c r="E404" s="187" t="str">
        <f t="shared" si="6"/>
        <v>UW701BlueC75</v>
      </c>
      <c r="F404" s="183" t="s">
        <v>1104</v>
      </c>
      <c r="G404" s="183">
        <f>VLOOKUP(A404,'[2]Export_7-8-2021(1)'!$B:$F,5,FALSE)</f>
        <v>750</v>
      </c>
      <c r="H404" s="183">
        <f>VLOOKUP(A404,'[2]Export_7-8-2021(1)'!$B:$H,7,FALSE)</f>
        <v>833</v>
      </c>
    </row>
    <row r="405" spans="1:8" ht="14.5">
      <c r="A405" s="183" t="s">
        <v>980</v>
      </c>
      <c r="B405" s="183" t="s">
        <v>1042</v>
      </c>
      <c r="C405" s="183" t="s">
        <v>1046</v>
      </c>
      <c r="D405" s="197" t="s">
        <v>272</v>
      </c>
      <c r="E405" s="187" t="str">
        <f t="shared" si="6"/>
        <v>UW701BlueC80</v>
      </c>
      <c r="F405" s="183" t="s">
        <v>1105</v>
      </c>
      <c r="G405" s="183">
        <f>VLOOKUP(A405,'[2]Export_7-8-2021(1)'!$B:$F,5,FALSE)</f>
        <v>750</v>
      </c>
      <c r="H405" s="183">
        <f>VLOOKUP(A405,'[2]Export_7-8-2021(1)'!$B:$H,7,FALSE)</f>
        <v>833</v>
      </c>
    </row>
    <row r="406" spans="1:8" ht="14.5">
      <c r="A406" s="183" t="s">
        <v>985</v>
      </c>
      <c r="B406" s="183" t="s">
        <v>1042</v>
      </c>
      <c r="C406" s="183" t="s">
        <v>1046</v>
      </c>
      <c r="D406" s="197" t="s">
        <v>242</v>
      </c>
      <c r="E406" s="187" t="str">
        <f t="shared" si="6"/>
        <v>UW701BlueC85</v>
      </c>
      <c r="F406" s="183" t="s">
        <v>1106</v>
      </c>
      <c r="G406" s="183">
        <f>VLOOKUP(A406,'[2]Export_7-8-2021(1)'!$B:$F,5,FALSE)</f>
        <v>750</v>
      </c>
      <c r="H406" s="183">
        <f>VLOOKUP(A406,'[2]Export_7-8-2021(1)'!$B:$H,7,FALSE)</f>
        <v>833</v>
      </c>
    </row>
    <row r="407" spans="1:8" ht="14.5">
      <c r="A407" s="183" t="s">
        <v>989</v>
      </c>
      <c r="B407" s="183" t="s">
        <v>1042</v>
      </c>
      <c r="C407" s="183" t="s">
        <v>1046</v>
      </c>
      <c r="D407" s="197" t="s">
        <v>244</v>
      </c>
      <c r="E407" s="187" t="str">
        <f t="shared" si="6"/>
        <v>UW701BlueC90</v>
      </c>
      <c r="F407" s="183" t="s">
        <v>1107</v>
      </c>
      <c r="G407" s="183">
        <f>VLOOKUP(A407,'[2]Export_7-8-2021(1)'!$B:$F,5,FALSE)</f>
        <v>750</v>
      </c>
      <c r="H407" s="183">
        <f>VLOOKUP(A407,'[2]Export_7-8-2021(1)'!$B:$H,7,FALSE)</f>
        <v>833</v>
      </c>
    </row>
    <row r="408" spans="1:8" ht="14.5">
      <c r="A408" s="183" t="s">
        <v>972</v>
      </c>
      <c r="B408" s="183" t="s">
        <v>1042</v>
      </c>
      <c r="C408" s="183" t="s">
        <v>1046</v>
      </c>
      <c r="D408" s="197" t="s">
        <v>248</v>
      </c>
      <c r="E408" s="187" t="str">
        <f t="shared" si="6"/>
        <v>UW701BlueD70</v>
      </c>
      <c r="F408" s="183" t="s">
        <v>1108</v>
      </c>
      <c r="G408" s="183">
        <f>VLOOKUP(A408,'[2]Export_7-8-2021(1)'!$B:$F,5,FALSE)</f>
        <v>750</v>
      </c>
      <c r="H408" s="183">
        <f>VLOOKUP(A408,'[2]Export_7-8-2021(1)'!$B:$H,7,FALSE)</f>
        <v>833</v>
      </c>
    </row>
    <row r="409" spans="1:8" ht="14.5">
      <c r="A409" s="183" t="s">
        <v>976</v>
      </c>
      <c r="B409" s="183" t="s">
        <v>1042</v>
      </c>
      <c r="C409" s="183" t="s">
        <v>1046</v>
      </c>
      <c r="D409" s="197" t="s">
        <v>273</v>
      </c>
      <c r="E409" s="187" t="str">
        <f t="shared" si="6"/>
        <v>UW701BlueD75</v>
      </c>
      <c r="F409" s="183" t="s">
        <v>1109</v>
      </c>
      <c r="G409" s="183">
        <f>VLOOKUP(A409,'[2]Export_7-8-2021(1)'!$B:$F,5,FALSE)</f>
        <v>750</v>
      </c>
      <c r="H409" s="183">
        <f>VLOOKUP(A409,'[2]Export_7-8-2021(1)'!$B:$H,7,FALSE)</f>
        <v>833</v>
      </c>
    </row>
    <row r="410" spans="1:8" ht="14.5">
      <c r="A410" s="183" t="s">
        <v>981</v>
      </c>
      <c r="B410" s="183" t="s">
        <v>1042</v>
      </c>
      <c r="C410" s="183" t="s">
        <v>1046</v>
      </c>
      <c r="D410" s="197" t="s">
        <v>250</v>
      </c>
      <c r="E410" s="187" t="str">
        <f t="shared" si="6"/>
        <v>UW701BlueD80</v>
      </c>
      <c r="F410" s="183" t="s">
        <v>1110</v>
      </c>
      <c r="G410" s="183">
        <f>VLOOKUP(A410,'[2]Export_7-8-2021(1)'!$B:$F,5,FALSE)</f>
        <v>750</v>
      </c>
      <c r="H410" s="183">
        <f>VLOOKUP(A410,'[2]Export_7-8-2021(1)'!$B:$H,7,FALSE)</f>
        <v>833</v>
      </c>
    </row>
    <row r="411" spans="1:8" ht="14.5">
      <c r="A411" s="183" t="s">
        <v>986</v>
      </c>
      <c r="B411" s="183" t="s">
        <v>1042</v>
      </c>
      <c r="C411" s="183" t="s">
        <v>1046</v>
      </c>
      <c r="D411" s="197" t="s">
        <v>252</v>
      </c>
      <c r="E411" s="187" t="str">
        <f t="shared" si="6"/>
        <v>UW701BlueD85</v>
      </c>
      <c r="F411" s="183" t="s">
        <v>1111</v>
      </c>
      <c r="G411" s="183">
        <f>VLOOKUP(A411,'[2]Export_7-8-2021(1)'!$B:$F,5,FALSE)</f>
        <v>750</v>
      </c>
      <c r="H411" s="183">
        <f>VLOOKUP(A411,'[2]Export_7-8-2021(1)'!$B:$H,7,FALSE)</f>
        <v>833</v>
      </c>
    </row>
    <row r="412" spans="1:8" ht="14.5">
      <c r="A412" s="183" t="s">
        <v>990</v>
      </c>
      <c r="B412" s="183" t="s">
        <v>1042</v>
      </c>
      <c r="C412" s="183" t="s">
        <v>1046</v>
      </c>
      <c r="D412" s="197" t="s">
        <v>254</v>
      </c>
      <c r="E412" s="187" t="str">
        <f t="shared" si="6"/>
        <v>UW701BlueD90</v>
      </c>
      <c r="F412" s="183" t="s">
        <v>1112</v>
      </c>
      <c r="G412" s="183">
        <f>VLOOKUP(A412,'[2]Export_7-8-2021(1)'!$B:$F,5,FALSE)</f>
        <v>750</v>
      </c>
      <c r="H412" s="183">
        <f>VLOOKUP(A412,'[2]Export_7-8-2021(1)'!$B:$H,7,FALSE)</f>
        <v>833</v>
      </c>
    </row>
    <row r="413" spans="1:8" ht="14.5">
      <c r="A413" s="183" t="s">
        <v>977</v>
      </c>
      <c r="B413" s="183" t="s">
        <v>1042</v>
      </c>
      <c r="C413" s="183" t="s">
        <v>1046</v>
      </c>
      <c r="D413" s="197" t="s">
        <v>260</v>
      </c>
      <c r="E413" s="187" t="str">
        <f t="shared" si="6"/>
        <v>UW701BlueE75</v>
      </c>
      <c r="F413" s="183" t="s">
        <v>1113</v>
      </c>
      <c r="G413" s="183">
        <f>VLOOKUP(A413,'[2]Export_7-8-2021(1)'!$B:$F,5,FALSE)</f>
        <v>810</v>
      </c>
      <c r="H413" s="183">
        <f>VLOOKUP(A413,'[2]Export_7-8-2021(1)'!$B:$H,7,FALSE)</f>
        <v>900</v>
      </c>
    </row>
    <row r="414" spans="1:8" ht="14.5">
      <c r="A414" s="183" t="s">
        <v>982</v>
      </c>
      <c r="B414" s="183" t="s">
        <v>1042</v>
      </c>
      <c r="C414" s="183" t="s">
        <v>1046</v>
      </c>
      <c r="D414" s="197" t="s">
        <v>262</v>
      </c>
      <c r="E414" s="187" t="str">
        <f t="shared" si="6"/>
        <v>UW701BlueE80</v>
      </c>
      <c r="F414" s="183" t="s">
        <v>1114</v>
      </c>
      <c r="G414" s="183">
        <f>VLOOKUP(A414,'[2]Export_7-8-2021(1)'!$B:$F,5,FALSE)</f>
        <v>810</v>
      </c>
      <c r="H414" s="183">
        <f>VLOOKUP(A414,'[2]Export_7-8-2021(1)'!$B:$H,7,FALSE)</f>
        <v>900</v>
      </c>
    </row>
    <row r="415" spans="1:8" ht="14.5">
      <c r="A415" s="183" t="s">
        <v>987</v>
      </c>
      <c r="B415" s="183" t="s">
        <v>1042</v>
      </c>
      <c r="C415" s="183" t="s">
        <v>1046</v>
      </c>
      <c r="D415" s="197" t="s">
        <v>264</v>
      </c>
      <c r="E415" s="187" t="str">
        <f t="shared" si="6"/>
        <v>UW701BlueE85</v>
      </c>
      <c r="F415" s="183" t="s">
        <v>1115</v>
      </c>
      <c r="G415" s="183">
        <f>VLOOKUP(A415,'[2]Export_7-8-2021(1)'!$B:$F,5,FALSE)</f>
        <v>810</v>
      </c>
      <c r="H415" s="183">
        <f>VLOOKUP(A415,'[2]Export_7-8-2021(1)'!$B:$H,7,FALSE)</f>
        <v>900</v>
      </c>
    </row>
    <row r="416" spans="1:8" ht="14.5">
      <c r="A416" s="183" t="s">
        <v>991</v>
      </c>
      <c r="B416" s="183" t="s">
        <v>1042</v>
      </c>
      <c r="C416" s="183" t="s">
        <v>1046</v>
      </c>
      <c r="D416" s="197" t="s">
        <v>266</v>
      </c>
      <c r="E416" s="187" t="str">
        <f t="shared" si="6"/>
        <v>UW701BlueE90</v>
      </c>
      <c r="F416" s="183" t="s">
        <v>1116</v>
      </c>
      <c r="G416" s="183">
        <f>VLOOKUP(A416,'[2]Export_7-8-2021(1)'!$B:$F,5,FALSE)</f>
        <v>810</v>
      </c>
      <c r="H416" s="183">
        <f>VLOOKUP(A416,'[2]Export_7-8-2021(1)'!$B:$H,7,FALSE)</f>
        <v>900</v>
      </c>
    </row>
    <row r="417" spans="1:8" ht="14.5">
      <c r="A417" s="183" t="s">
        <v>992</v>
      </c>
      <c r="B417" s="183" t="s">
        <v>1043</v>
      </c>
      <c r="C417" s="183" t="s">
        <v>1066</v>
      </c>
      <c r="D417" s="183" t="s">
        <v>288</v>
      </c>
      <c r="E417" s="187" t="str">
        <f t="shared" si="6"/>
        <v>UW702Wine RedA70</v>
      </c>
      <c r="F417" s="183" t="s">
        <v>1130</v>
      </c>
      <c r="G417" s="183">
        <f>VLOOKUP(A417,'[2]Export_7-8-2021(1)'!$B:$F,5,FALSE)</f>
        <v>840</v>
      </c>
      <c r="H417" s="183">
        <f>VLOOKUP(A417,'[2]Export_7-8-2021(1)'!$B:$H,7,FALSE)</f>
        <v>933</v>
      </c>
    </row>
    <row r="418" spans="1:8" ht="14.5">
      <c r="A418" s="183" t="s">
        <v>996</v>
      </c>
      <c r="B418" s="183" t="s">
        <v>1043</v>
      </c>
      <c r="C418" s="183" t="s">
        <v>1066</v>
      </c>
      <c r="D418" s="183" t="s">
        <v>1171</v>
      </c>
      <c r="E418" s="187" t="str">
        <f t="shared" si="6"/>
        <v>UW702Wine RedA75</v>
      </c>
      <c r="F418" s="183" t="s">
        <v>1131</v>
      </c>
      <c r="G418" s="183">
        <f>VLOOKUP(A418,'[2]Export_7-8-2021(1)'!$B:$F,5,FALSE)</f>
        <v>840</v>
      </c>
      <c r="H418" s="183">
        <f>VLOOKUP(A418,'[2]Export_7-8-2021(1)'!$B:$H,7,FALSE)</f>
        <v>933</v>
      </c>
    </row>
    <row r="419" spans="1:8" ht="14.5">
      <c r="A419" s="183" t="s">
        <v>1001</v>
      </c>
      <c r="B419" s="183" t="s">
        <v>1043</v>
      </c>
      <c r="C419" s="183" t="s">
        <v>1066</v>
      </c>
      <c r="D419" s="183" t="s">
        <v>1172</v>
      </c>
      <c r="E419" s="187" t="str">
        <f t="shared" si="6"/>
        <v>UW702Wine RedA80</v>
      </c>
      <c r="F419" s="183" t="s">
        <v>1132</v>
      </c>
      <c r="G419" s="183">
        <f>VLOOKUP(A419,'[2]Export_7-8-2021(1)'!$B:$F,5,FALSE)</f>
        <v>840</v>
      </c>
      <c r="H419" s="183">
        <f>VLOOKUP(A419,'[2]Export_7-8-2021(1)'!$B:$H,7,FALSE)</f>
        <v>933</v>
      </c>
    </row>
    <row r="420" spans="1:8" ht="14.5">
      <c r="A420" s="183" t="s">
        <v>1006</v>
      </c>
      <c r="B420" s="183" t="s">
        <v>1043</v>
      </c>
      <c r="C420" s="183" t="s">
        <v>1066</v>
      </c>
      <c r="D420" s="197" t="s">
        <v>1173</v>
      </c>
      <c r="E420" s="187" t="str">
        <f t="shared" si="6"/>
        <v>UW702Wine RedA85</v>
      </c>
      <c r="F420" s="183" t="s">
        <v>1133</v>
      </c>
      <c r="G420" s="183">
        <f>VLOOKUP(A420,'[2]Export_7-8-2021(1)'!$B:$F,5,FALSE)</f>
        <v>840</v>
      </c>
      <c r="H420" s="183">
        <f>VLOOKUP(A420,'[2]Export_7-8-2021(1)'!$B:$H,7,FALSE)</f>
        <v>933</v>
      </c>
    </row>
    <row r="421" spans="1:8" ht="14.5">
      <c r="A421" s="183" t="s">
        <v>993</v>
      </c>
      <c r="B421" s="183" t="s">
        <v>1043</v>
      </c>
      <c r="C421" s="183" t="s">
        <v>1066</v>
      </c>
      <c r="D421" s="197" t="s">
        <v>281</v>
      </c>
      <c r="E421" s="187" t="str">
        <f t="shared" si="6"/>
        <v>UW702Wine RedB70</v>
      </c>
      <c r="F421" s="183" t="s">
        <v>1134</v>
      </c>
      <c r="G421" s="183">
        <f>VLOOKUP(A421,'[2]Export_7-8-2021(1)'!$B:$F,5,FALSE)</f>
        <v>840</v>
      </c>
      <c r="H421" s="183">
        <f>VLOOKUP(A421,'[2]Export_7-8-2021(1)'!$B:$H,7,FALSE)</f>
        <v>933</v>
      </c>
    </row>
    <row r="422" spans="1:8" ht="14.5">
      <c r="A422" s="183" t="s">
        <v>997</v>
      </c>
      <c r="B422" s="183" t="s">
        <v>1043</v>
      </c>
      <c r="C422" s="183" t="s">
        <v>1066</v>
      </c>
      <c r="D422" s="197" t="s">
        <v>1174</v>
      </c>
      <c r="E422" s="187" t="str">
        <f t="shared" si="6"/>
        <v>UW702Wine RedB75</v>
      </c>
      <c r="F422" s="183" t="s">
        <v>1135</v>
      </c>
      <c r="G422" s="183">
        <f>VLOOKUP(A422,'[2]Export_7-8-2021(1)'!$B:$F,5,FALSE)</f>
        <v>840</v>
      </c>
      <c r="H422" s="183">
        <f>VLOOKUP(A422,'[2]Export_7-8-2021(1)'!$B:$H,7,FALSE)</f>
        <v>933</v>
      </c>
    </row>
    <row r="423" spans="1:8" ht="14.5">
      <c r="A423" s="183" t="s">
        <v>1002</v>
      </c>
      <c r="B423" s="183" t="s">
        <v>1043</v>
      </c>
      <c r="C423" s="183" t="s">
        <v>1066</v>
      </c>
      <c r="D423" s="197" t="s">
        <v>232</v>
      </c>
      <c r="E423" s="187" t="str">
        <f t="shared" si="6"/>
        <v>UW702Wine RedB80</v>
      </c>
      <c r="F423" s="183" t="s">
        <v>1136</v>
      </c>
      <c r="G423" s="183">
        <f>VLOOKUP(A423,'[2]Export_7-8-2021(1)'!$B:$F,5,FALSE)</f>
        <v>840</v>
      </c>
      <c r="H423" s="183">
        <f>VLOOKUP(A423,'[2]Export_7-8-2021(1)'!$B:$H,7,FALSE)</f>
        <v>933</v>
      </c>
    </row>
    <row r="424" spans="1:8" ht="14.5">
      <c r="A424" s="183" t="s">
        <v>1007</v>
      </c>
      <c r="B424" s="183" t="s">
        <v>1043</v>
      </c>
      <c r="C424" s="183" t="s">
        <v>1066</v>
      </c>
      <c r="D424" s="197" t="s">
        <v>234</v>
      </c>
      <c r="E424" s="187" t="str">
        <f t="shared" si="6"/>
        <v>UW702Wine RedB85</v>
      </c>
      <c r="F424" s="183" t="s">
        <v>1137</v>
      </c>
      <c r="G424" s="183">
        <f>VLOOKUP(A424,'[2]Export_7-8-2021(1)'!$B:$F,5,FALSE)</f>
        <v>840</v>
      </c>
      <c r="H424" s="183">
        <f>VLOOKUP(A424,'[2]Export_7-8-2021(1)'!$B:$H,7,FALSE)</f>
        <v>933</v>
      </c>
    </row>
    <row r="425" spans="1:8" ht="14.5">
      <c r="A425" s="183" t="s">
        <v>1011</v>
      </c>
      <c r="B425" s="183" t="s">
        <v>1043</v>
      </c>
      <c r="C425" s="183" t="s">
        <v>1066</v>
      </c>
      <c r="D425" s="197" t="s">
        <v>236</v>
      </c>
      <c r="E425" s="187" t="str">
        <f t="shared" si="6"/>
        <v>UW702Wine RedB90</v>
      </c>
      <c r="F425" s="183" t="s">
        <v>1138</v>
      </c>
      <c r="G425" s="183">
        <f>VLOOKUP(A425,'[2]Export_7-8-2021(1)'!$B:$F,5,FALSE)</f>
        <v>840</v>
      </c>
      <c r="H425" s="183">
        <f>VLOOKUP(A425,'[2]Export_7-8-2021(1)'!$B:$H,7,FALSE)</f>
        <v>933</v>
      </c>
    </row>
    <row r="426" spans="1:8" ht="14.5">
      <c r="A426" s="183" t="s">
        <v>994</v>
      </c>
      <c r="B426" s="183" t="s">
        <v>1043</v>
      </c>
      <c r="C426" s="183" t="s">
        <v>1066</v>
      </c>
      <c r="D426" s="197" t="s">
        <v>240</v>
      </c>
      <c r="E426" s="187" t="str">
        <f t="shared" si="6"/>
        <v>UW702Wine RedC70</v>
      </c>
      <c r="F426" s="183" t="s">
        <v>1139</v>
      </c>
      <c r="G426" s="183">
        <f>VLOOKUP(A426,'[2]Export_7-8-2021(1)'!$B:$F,5,FALSE)</f>
        <v>840</v>
      </c>
      <c r="H426" s="183">
        <f>VLOOKUP(A426,'[2]Export_7-8-2021(1)'!$B:$H,7,FALSE)</f>
        <v>933</v>
      </c>
    </row>
    <row r="427" spans="1:8" ht="14.5">
      <c r="A427" s="183" t="s">
        <v>998</v>
      </c>
      <c r="B427" s="183" t="s">
        <v>1043</v>
      </c>
      <c r="C427" s="183" t="s">
        <v>1066</v>
      </c>
      <c r="D427" s="197" t="s">
        <v>1175</v>
      </c>
      <c r="E427" s="187" t="str">
        <f t="shared" si="6"/>
        <v>UW702Wine RedC75</v>
      </c>
      <c r="F427" s="183" t="s">
        <v>1140</v>
      </c>
      <c r="G427" s="183">
        <f>VLOOKUP(A427,'[2]Export_7-8-2021(1)'!$B:$F,5,FALSE)</f>
        <v>840</v>
      </c>
      <c r="H427" s="183">
        <f>VLOOKUP(A427,'[2]Export_7-8-2021(1)'!$B:$H,7,FALSE)</f>
        <v>933</v>
      </c>
    </row>
    <row r="428" spans="1:8" ht="14.5">
      <c r="A428" s="183" t="s">
        <v>1003</v>
      </c>
      <c r="B428" s="183" t="s">
        <v>1043</v>
      </c>
      <c r="C428" s="183" t="s">
        <v>1066</v>
      </c>
      <c r="D428" s="197" t="s">
        <v>272</v>
      </c>
      <c r="E428" s="187" t="str">
        <f t="shared" si="6"/>
        <v>UW702Wine RedC80</v>
      </c>
      <c r="F428" s="183" t="s">
        <v>1141</v>
      </c>
      <c r="G428" s="183">
        <f>VLOOKUP(A428,'[2]Export_7-8-2021(1)'!$B:$F,5,FALSE)</f>
        <v>840</v>
      </c>
      <c r="H428" s="183">
        <f>VLOOKUP(A428,'[2]Export_7-8-2021(1)'!$B:$H,7,FALSE)</f>
        <v>933</v>
      </c>
    </row>
    <row r="429" spans="1:8" ht="14.5">
      <c r="A429" s="183" t="s">
        <v>1008</v>
      </c>
      <c r="B429" s="183" t="s">
        <v>1043</v>
      </c>
      <c r="C429" s="183" t="s">
        <v>1066</v>
      </c>
      <c r="D429" s="197" t="s">
        <v>242</v>
      </c>
      <c r="E429" s="187" t="str">
        <f t="shared" si="6"/>
        <v>UW702Wine RedC85</v>
      </c>
      <c r="F429" s="183" t="s">
        <v>1142</v>
      </c>
      <c r="G429" s="183">
        <f>VLOOKUP(A429,'[2]Export_7-8-2021(1)'!$B:$F,5,FALSE)</f>
        <v>840</v>
      </c>
      <c r="H429" s="183">
        <f>VLOOKUP(A429,'[2]Export_7-8-2021(1)'!$B:$H,7,FALSE)</f>
        <v>933</v>
      </c>
    </row>
    <row r="430" spans="1:8" ht="14.5">
      <c r="A430" s="183" t="s">
        <v>1012</v>
      </c>
      <c r="B430" s="183" t="s">
        <v>1043</v>
      </c>
      <c r="C430" s="183" t="s">
        <v>1066</v>
      </c>
      <c r="D430" s="197" t="s">
        <v>244</v>
      </c>
      <c r="E430" s="187" t="str">
        <f t="shared" si="6"/>
        <v>UW702Wine RedC90</v>
      </c>
      <c r="F430" s="183" t="s">
        <v>1143</v>
      </c>
      <c r="G430" s="183">
        <f>VLOOKUP(A430,'[2]Export_7-8-2021(1)'!$B:$F,5,FALSE)</f>
        <v>840</v>
      </c>
      <c r="H430" s="183">
        <f>VLOOKUP(A430,'[2]Export_7-8-2021(1)'!$B:$H,7,FALSE)</f>
        <v>933</v>
      </c>
    </row>
    <row r="431" spans="1:8" ht="14.5">
      <c r="A431" s="183" t="s">
        <v>995</v>
      </c>
      <c r="B431" s="183" t="s">
        <v>1043</v>
      </c>
      <c r="C431" s="183" t="s">
        <v>1066</v>
      </c>
      <c r="D431" s="197" t="s">
        <v>248</v>
      </c>
      <c r="E431" s="187" t="str">
        <f t="shared" si="6"/>
        <v>UW702Wine RedD70</v>
      </c>
      <c r="F431" s="183" t="s">
        <v>1144</v>
      </c>
      <c r="G431" s="183">
        <f>VLOOKUP(A431,'[2]Export_7-8-2021(1)'!$B:$F,5,FALSE)</f>
        <v>840</v>
      </c>
      <c r="H431" s="183">
        <f>VLOOKUP(A431,'[2]Export_7-8-2021(1)'!$B:$H,7,FALSE)</f>
        <v>933</v>
      </c>
    </row>
    <row r="432" spans="1:8" ht="14.5">
      <c r="A432" s="183" t="s">
        <v>999</v>
      </c>
      <c r="B432" s="183" t="s">
        <v>1043</v>
      </c>
      <c r="C432" s="183" t="s">
        <v>1066</v>
      </c>
      <c r="D432" s="197" t="s">
        <v>273</v>
      </c>
      <c r="E432" s="187" t="str">
        <f t="shared" si="6"/>
        <v>UW702Wine RedD75</v>
      </c>
      <c r="F432" s="183" t="s">
        <v>1145</v>
      </c>
      <c r="G432" s="183">
        <f>VLOOKUP(A432,'[2]Export_7-8-2021(1)'!$B:$F,5,FALSE)</f>
        <v>840</v>
      </c>
      <c r="H432" s="183">
        <f>VLOOKUP(A432,'[2]Export_7-8-2021(1)'!$B:$H,7,FALSE)</f>
        <v>933</v>
      </c>
    </row>
    <row r="433" spans="1:8" ht="14.5">
      <c r="A433" s="183" t="s">
        <v>1004</v>
      </c>
      <c r="B433" s="183" t="s">
        <v>1043</v>
      </c>
      <c r="C433" s="183" t="s">
        <v>1066</v>
      </c>
      <c r="D433" s="197" t="s">
        <v>250</v>
      </c>
      <c r="E433" s="187" t="str">
        <f t="shared" si="6"/>
        <v>UW702Wine RedD80</v>
      </c>
      <c r="F433" s="183" t="s">
        <v>1146</v>
      </c>
      <c r="G433" s="183">
        <f>VLOOKUP(A433,'[2]Export_7-8-2021(1)'!$B:$F,5,FALSE)</f>
        <v>840</v>
      </c>
      <c r="H433" s="183">
        <f>VLOOKUP(A433,'[2]Export_7-8-2021(1)'!$B:$H,7,FALSE)</f>
        <v>933</v>
      </c>
    </row>
    <row r="434" spans="1:8" ht="14.5">
      <c r="A434" s="183" t="s">
        <v>1009</v>
      </c>
      <c r="B434" s="183" t="s">
        <v>1043</v>
      </c>
      <c r="C434" s="183" t="s">
        <v>1066</v>
      </c>
      <c r="D434" s="197" t="s">
        <v>252</v>
      </c>
      <c r="E434" s="187" t="str">
        <f t="shared" si="6"/>
        <v>UW702Wine RedD85</v>
      </c>
      <c r="F434" s="183" t="s">
        <v>1147</v>
      </c>
      <c r="G434" s="183">
        <f>VLOOKUP(A434,'[2]Export_7-8-2021(1)'!$B:$F,5,FALSE)</f>
        <v>840</v>
      </c>
      <c r="H434" s="183">
        <f>VLOOKUP(A434,'[2]Export_7-8-2021(1)'!$B:$H,7,FALSE)</f>
        <v>933</v>
      </c>
    </row>
    <row r="435" spans="1:8" ht="14.5">
      <c r="A435" s="183" t="s">
        <v>1013</v>
      </c>
      <c r="B435" s="183" t="s">
        <v>1043</v>
      </c>
      <c r="C435" s="183" t="s">
        <v>1066</v>
      </c>
      <c r="D435" s="197" t="s">
        <v>254</v>
      </c>
      <c r="E435" s="187" t="str">
        <f t="shared" si="6"/>
        <v>UW702Wine RedD90</v>
      </c>
      <c r="F435" s="183" t="s">
        <v>1148</v>
      </c>
      <c r="G435" s="183">
        <f>VLOOKUP(A435,'[2]Export_7-8-2021(1)'!$B:$F,5,FALSE)</f>
        <v>840</v>
      </c>
      <c r="H435" s="183">
        <f>VLOOKUP(A435,'[2]Export_7-8-2021(1)'!$B:$H,7,FALSE)</f>
        <v>933</v>
      </c>
    </row>
    <row r="436" spans="1:8" ht="14.5">
      <c r="A436" s="183" t="s">
        <v>1000</v>
      </c>
      <c r="B436" s="183" t="s">
        <v>1043</v>
      </c>
      <c r="C436" s="183" t="s">
        <v>1066</v>
      </c>
      <c r="D436" s="197" t="s">
        <v>260</v>
      </c>
      <c r="E436" s="187" t="str">
        <f t="shared" si="6"/>
        <v>UW702Wine RedE75</v>
      </c>
      <c r="F436" s="183" t="s">
        <v>1149</v>
      </c>
      <c r="G436" s="183">
        <f>VLOOKUP(A436,'[2]Export_7-8-2021(1)'!$B:$F,5,FALSE)</f>
        <v>900</v>
      </c>
      <c r="H436" s="183">
        <f>VLOOKUP(A436,'[2]Export_7-8-2021(1)'!$B:$H,7,FALSE)</f>
        <v>1000</v>
      </c>
    </row>
    <row r="437" spans="1:8" ht="14.5">
      <c r="A437" s="183" t="s">
        <v>1005</v>
      </c>
      <c r="B437" s="183" t="s">
        <v>1043</v>
      </c>
      <c r="C437" s="183" t="s">
        <v>1066</v>
      </c>
      <c r="D437" s="197" t="s">
        <v>262</v>
      </c>
      <c r="E437" s="187" t="str">
        <f t="shared" si="6"/>
        <v>UW702Wine RedE80</v>
      </c>
      <c r="F437" s="183" t="s">
        <v>1150</v>
      </c>
      <c r="G437" s="183">
        <f>VLOOKUP(A437,'[2]Export_7-8-2021(1)'!$B:$F,5,FALSE)</f>
        <v>900</v>
      </c>
      <c r="H437" s="183">
        <f>VLOOKUP(A437,'[2]Export_7-8-2021(1)'!$B:$H,7,FALSE)</f>
        <v>1000</v>
      </c>
    </row>
    <row r="438" spans="1:8" ht="14.5">
      <c r="A438" s="183" t="s">
        <v>1010</v>
      </c>
      <c r="B438" s="183" t="s">
        <v>1043</v>
      </c>
      <c r="C438" s="183" t="s">
        <v>1066</v>
      </c>
      <c r="D438" s="197" t="s">
        <v>264</v>
      </c>
      <c r="E438" s="187" t="str">
        <f t="shared" si="6"/>
        <v>UW702Wine RedE85</v>
      </c>
      <c r="F438" s="183" t="s">
        <v>1151</v>
      </c>
      <c r="G438" s="183">
        <f>VLOOKUP(A438,'[2]Export_7-8-2021(1)'!$B:$F,5,FALSE)</f>
        <v>900</v>
      </c>
      <c r="H438" s="183">
        <f>VLOOKUP(A438,'[2]Export_7-8-2021(1)'!$B:$H,7,FALSE)</f>
        <v>1000</v>
      </c>
    </row>
    <row r="439" spans="1:8" ht="14.5">
      <c r="A439" s="183" t="s">
        <v>1014</v>
      </c>
      <c r="B439" s="183" t="s">
        <v>1043</v>
      </c>
      <c r="C439" s="183" t="s">
        <v>1066</v>
      </c>
      <c r="D439" s="197" t="s">
        <v>266</v>
      </c>
      <c r="E439" s="187" t="str">
        <f t="shared" si="6"/>
        <v>UW702Wine RedE90</v>
      </c>
      <c r="F439" s="183" t="s">
        <v>1152</v>
      </c>
      <c r="G439" s="183">
        <f>VLOOKUP(A439,'[2]Export_7-8-2021(1)'!$B:$F,5,FALSE)</f>
        <v>900</v>
      </c>
      <c r="H439" s="183">
        <f>VLOOKUP(A439,'[2]Export_7-8-2021(1)'!$B:$H,7,FALSE)</f>
        <v>1000</v>
      </c>
    </row>
    <row r="440" spans="1:8" ht="14.5">
      <c r="A440" s="183" t="s">
        <v>1015</v>
      </c>
      <c r="B440" s="183" t="s">
        <v>1044</v>
      </c>
      <c r="C440" s="183" t="s">
        <v>1046</v>
      </c>
      <c r="D440" s="183" t="s">
        <v>185</v>
      </c>
      <c r="E440" s="187" t="str">
        <f t="shared" si="6"/>
        <v>UW703BlueM</v>
      </c>
      <c r="F440" s="183" t="s">
        <v>1117</v>
      </c>
      <c r="G440" s="183">
        <f>VLOOKUP(A440,'[2]Export_7-8-2021(1)'!$B:$F,5,FALSE)</f>
        <v>390</v>
      </c>
      <c r="H440" s="183">
        <f>VLOOKUP(A440,'[2]Export_7-8-2021(1)'!$B:$H,7,FALSE)</f>
        <v>433</v>
      </c>
    </row>
    <row r="441" spans="1:8" ht="14.5">
      <c r="A441" s="183" t="s">
        <v>1016</v>
      </c>
      <c r="B441" s="183" t="s">
        <v>1044</v>
      </c>
      <c r="C441" s="183" t="s">
        <v>1046</v>
      </c>
      <c r="D441" s="183" t="s">
        <v>181</v>
      </c>
      <c r="E441" s="187" t="str">
        <f t="shared" si="6"/>
        <v>UW703BlueL</v>
      </c>
      <c r="F441" s="183" t="s">
        <v>1118</v>
      </c>
      <c r="G441" s="183">
        <f>VLOOKUP(A441,'[2]Export_7-8-2021(1)'!$B:$F,5,FALSE)</f>
        <v>390</v>
      </c>
      <c r="H441" s="183">
        <f>VLOOKUP(A441,'[2]Export_7-8-2021(1)'!$B:$H,7,FALSE)</f>
        <v>433</v>
      </c>
    </row>
    <row r="442" spans="1:8" ht="14.5">
      <c r="A442" s="183" t="s">
        <v>1017</v>
      </c>
      <c r="B442" s="183" t="s">
        <v>1044</v>
      </c>
      <c r="C442" s="183" t="s">
        <v>1066</v>
      </c>
      <c r="D442" s="183" t="s">
        <v>183</v>
      </c>
      <c r="E442" s="187" t="str">
        <f t="shared" si="6"/>
        <v>UW703Wine RedLL</v>
      </c>
      <c r="F442" s="183" t="s">
        <v>1119</v>
      </c>
      <c r="G442" s="183">
        <f>VLOOKUP(A442,'[2]Export_7-8-2021(1)'!$B:$F,5,FALSE)</f>
        <v>420</v>
      </c>
      <c r="H442" s="183">
        <f>VLOOKUP(A442,'[2]Export_7-8-2021(1)'!$B:$H,7,FALSE)</f>
        <v>467</v>
      </c>
    </row>
    <row r="443" spans="1:8" ht="14.5">
      <c r="A443" s="183" t="s">
        <v>1018</v>
      </c>
      <c r="B443" s="183" t="s">
        <v>1045</v>
      </c>
      <c r="C443" s="183" t="s">
        <v>1066</v>
      </c>
      <c r="D443" s="183" t="s">
        <v>185</v>
      </c>
      <c r="E443" s="187" t="str">
        <f t="shared" si="6"/>
        <v>UW704Wine RedM</v>
      </c>
      <c r="F443" s="183" t="s">
        <v>1153</v>
      </c>
      <c r="G443" s="183">
        <f>VLOOKUP(A443,'[2]Export_7-8-2021(1)'!$B:$F,5,FALSE)</f>
        <v>405</v>
      </c>
      <c r="H443" s="183">
        <f>VLOOKUP(A443,'[2]Export_7-8-2021(1)'!$B:$H,7,FALSE)</f>
        <v>450</v>
      </c>
    </row>
    <row r="444" spans="1:8" ht="14.5">
      <c r="A444" s="183" t="s">
        <v>1019</v>
      </c>
      <c r="B444" s="183" t="s">
        <v>1045</v>
      </c>
      <c r="C444" s="183" t="s">
        <v>1066</v>
      </c>
      <c r="D444" s="183" t="s">
        <v>181</v>
      </c>
      <c r="E444" s="187" t="str">
        <f t="shared" si="6"/>
        <v>UW704Wine RedL</v>
      </c>
      <c r="F444" s="183" t="s">
        <v>1154</v>
      </c>
      <c r="G444" s="183">
        <f>VLOOKUP(A444,'[2]Export_7-8-2021(1)'!$B:$F,5,FALSE)</f>
        <v>405</v>
      </c>
      <c r="H444" s="183">
        <f>VLOOKUP(A444,'[2]Export_7-8-2021(1)'!$B:$H,7,FALSE)</f>
        <v>450</v>
      </c>
    </row>
    <row r="445" spans="1:8" ht="14.5">
      <c r="A445" s="183" t="s">
        <v>1020</v>
      </c>
      <c r="B445" s="183" t="s">
        <v>1045</v>
      </c>
      <c r="C445" s="183" t="s">
        <v>1066</v>
      </c>
      <c r="D445" s="183" t="s">
        <v>183</v>
      </c>
      <c r="E445" s="187" t="str">
        <f t="shared" si="6"/>
        <v>UW704Wine RedLL</v>
      </c>
      <c r="F445" s="183" t="s">
        <v>1155</v>
      </c>
      <c r="G445" s="183">
        <f>VLOOKUP(A445,'[2]Export_7-8-2021(1)'!$B:$F,5,FALSE)</f>
        <v>435</v>
      </c>
      <c r="H445" s="183">
        <f>VLOOKUP(A445,'[2]Export_7-8-2021(1)'!$B:$H,7,FALSE)</f>
        <v>483</v>
      </c>
    </row>
    <row r="446" spans="1:8" ht="14.5">
      <c r="A446" s="183" t="s">
        <v>585</v>
      </c>
      <c r="B446" s="183" t="s">
        <v>586</v>
      </c>
      <c r="D446" s="197"/>
      <c r="E446" s="187" t="str">
        <f t="shared" si="6"/>
        <v>WB</v>
      </c>
      <c r="F446" s="183" t="s">
        <v>936</v>
      </c>
      <c r="G446" s="183">
        <f>VLOOKUP(A446,'[2]Export_7-8-2021(1)'!$B:$F,5,FALSE)</f>
        <v>60</v>
      </c>
      <c r="H446" s="183">
        <f>VLOOKUP(A446,'[2]Export_7-8-2021(1)'!$B:$H,7,FALSE)</f>
        <v>67</v>
      </c>
    </row>
  </sheetData>
  <sheetProtection algorithmName="SHA-512" hashValue="HHttLqnglWfQ2per+VyryWJ7gGT3/knDjpSD/lCTqIHotZ/zQ/BUqphNiM14yVFxFkGnavW0ECcWL0Mz14Nrng==" saltValue="BD7rLuLcpEDr021pDi6aJw==" spinCount="100000" sheet="1" objects="1" scenarios="1"/>
  <autoFilter ref="A1:Z1">
    <sortState ref="A2:AA446">
      <sortCondition ref="A1"/>
    </sortState>
  </autoFilter>
  <conditionalFormatting sqref="A1">
    <cfRule type="duplicateValues" dxfId="3"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Worksheet1">
    <pageSetUpPr fitToPage="1"/>
  </sheetPr>
  <dimension ref="A2:BF216"/>
  <sheetViews>
    <sheetView tabSelected="1" zoomScale="80" zoomScaleNormal="80" workbookViewId="0">
      <selection activeCell="E16" sqref="E16:G16"/>
    </sheetView>
  </sheetViews>
  <sheetFormatPr defaultColWidth="9.1796875" defaultRowHeight="15.5"/>
  <cols>
    <col min="1" max="1" width="8.7265625" style="2" customWidth="1"/>
    <col min="2" max="2" width="10.81640625" style="2" customWidth="1"/>
    <col min="3" max="3" width="7.26953125" style="2" customWidth="1"/>
    <col min="4" max="4" width="8.453125" style="2" customWidth="1"/>
    <col min="5" max="5" width="4.453125" style="2" customWidth="1"/>
    <col min="6" max="6" width="14" style="2" customWidth="1"/>
    <col min="7" max="7" width="30.1796875" style="2" customWidth="1"/>
    <col min="8" max="8" width="10.7265625" style="2" customWidth="1"/>
    <col min="9" max="9" width="6.7265625" style="2" customWidth="1"/>
    <col min="10" max="10" width="15.81640625" style="2" customWidth="1"/>
    <col min="11" max="11" width="13.7265625" style="2" bestFit="1" customWidth="1"/>
    <col min="12" max="13" width="16.81640625" style="2" customWidth="1"/>
    <col min="14" max="14" width="9.1796875" style="12"/>
    <col min="15" max="15" width="11.7265625" style="12" bestFit="1" customWidth="1"/>
    <col min="16" max="16" width="19.26953125" style="12" hidden="1" customWidth="1"/>
    <col min="17" max="28" width="9.1796875" style="12" hidden="1" customWidth="1"/>
    <col min="29" max="58" width="9.1796875" style="12"/>
    <col min="59" max="16384" width="9.1796875" style="2"/>
  </cols>
  <sheetData>
    <row r="2" spans="1:58" ht="18">
      <c r="D2" s="63" t="s">
        <v>152</v>
      </c>
    </row>
    <row r="3" spans="1:58" ht="20.5">
      <c r="C3" s="39"/>
      <c r="D3" s="64" t="s">
        <v>153</v>
      </c>
    </row>
    <row r="4" spans="1:58">
      <c r="C4" s="39"/>
    </row>
    <row r="5" spans="1:58">
      <c r="C5" s="39"/>
    </row>
    <row r="6" spans="1:58">
      <c r="C6" s="39"/>
    </row>
    <row r="9" spans="1:58" ht="6" customHeight="1"/>
    <row r="10" spans="1:58" ht="20.149999999999999" customHeight="1">
      <c r="A10" s="108" t="s">
        <v>949</v>
      </c>
      <c r="B10" s="109"/>
      <c r="C10" s="109"/>
      <c r="D10" s="109"/>
      <c r="E10" s="109"/>
      <c r="F10" s="109"/>
      <c r="G10" s="109"/>
      <c r="H10" s="109"/>
      <c r="I10" s="109"/>
      <c r="J10" s="109"/>
      <c r="K10" s="109"/>
      <c r="L10" s="109"/>
      <c r="M10" s="109"/>
      <c r="P10" s="11"/>
    </row>
    <row r="11" spans="1:58" s="3" customFormat="1" ht="31" customHeight="1">
      <c r="A11" s="109"/>
      <c r="B11" s="109"/>
      <c r="C11" s="109"/>
      <c r="D11" s="109"/>
      <c r="E11" s="109"/>
      <c r="F11" s="109"/>
      <c r="G11" s="109"/>
      <c r="H11" s="109"/>
      <c r="I11" s="109"/>
      <c r="J11" s="109"/>
      <c r="K11" s="109"/>
      <c r="L11" s="109"/>
      <c r="M11" s="109"/>
      <c r="N11" s="12"/>
      <c r="O11" s="12"/>
      <c r="P11" s="13"/>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row>
    <row r="12" spans="1:58" s="1" customFormat="1">
      <c r="A12" s="5"/>
      <c r="B12" s="5"/>
      <c r="C12" s="5"/>
      <c r="D12" s="5"/>
      <c r="E12" s="5"/>
      <c r="F12" s="5"/>
      <c r="G12" s="4"/>
      <c r="H12" s="4"/>
      <c r="I12" s="5"/>
      <c r="J12" s="5"/>
      <c r="K12" s="5"/>
      <c r="L12" s="5"/>
      <c r="M12" s="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row>
    <row r="13" spans="1:58" s="1" customFormat="1" ht="20.149999999999999" customHeight="1" thickBot="1">
      <c r="A13" s="69" t="s">
        <v>121</v>
      </c>
      <c r="B13" s="70"/>
      <c r="C13" s="70"/>
      <c r="D13" s="70"/>
      <c r="E13" s="70"/>
      <c r="F13" s="70"/>
      <c r="G13" s="70"/>
      <c r="H13" s="9"/>
      <c r="K13" s="110" t="s">
        <v>122</v>
      </c>
      <c r="L13" s="111"/>
      <c r="M13" s="55">
        <f ca="1">NOW()</f>
        <v>44504.813610300924</v>
      </c>
      <c r="N13" s="15"/>
      <c r="O13" s="15"/>
      <c r="P13" s="16"/>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row>
    <row r="14" spans="1:58" s="1" customFormat="1" ht="20.149999999999999" customHeight="1">
      <c r="A14" s="57" t="s">
        <v>140</v>
      </c>
      <c r="B14" s="28"/>
      <c r="C14" s="28"/>
      <c r="D14" s="29"/>
      <c r="E14" s="126"/>
      <c r="F14" s="127"/>
      <c r="G14" s="128"/>
      <c r="H14" s="14"/>
      <c r="I14" s="5"/>
      <c r="J14" s="5"/>
      <c r="N14" s="15"/>
      <c r="O14" s="15"/>
      <c r="P14" s="17"/>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row>
    <row r="15" spans="1:58" s="1" customFormat="1" ht="19.5" customHeight="1" thickBot="1">
      <c r="A15" s="56" t="s">
        <v>141</v>
      </c>
      <c r="B15" s="30"/>
      <c r="C15" s="30"/>
      <c r="D15" s="31"/>
      <c r="E15" s="139"/>
      <c r="F15" s="140"/>
      <c r="G15" s="141"/>
      <c r="H15" s="145" t="s">
        <v>131</v>
      </c>
      <c r="I15" s="146"/>
      <c r="J15" s="146"/>
      <c r="K15" s="146"/>
      <c r="L15" s="146"/>
      <c r="M15" s="146"/>
      <c r="N15" s="15"/>
      <c r="O15" s="15"/>
      <c r="P15" s="17"/>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row>
    <row r="16" spans="1:58" s="1" customFormat="1" ht="20.149999999999999" customHeight="1" thickBot="1">
      <c r="A16" s="58" t="s">
        <v>142</v>
      </c>
      <c r="B16" s="30"/>
      <c r="C16" s="30"/>
      <c r="D16" s="31"/>
      <c r="E16" s="139"/>
      <c r="F16" s="140"/>
      <c r="G16" s="141"/>
      <c r="H16" s="147" t="s">
        <v>129</v>
      </c>
      <c r="I16" s="148"/>
      <c r="J16" s="149"/>
      <c r="K16" s="112" t="s">
        <v>130</v>
      </c>
      <c r="L16" s="113"/>
      <c r="M16" s="114"/>
      <c r="N16" s="15"/>
      <c r="O16" s="15"/>
      <c r="P16" s="17"/>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row>
    <row r="17" spans="1:58" s="1" customFormat="1" ht="20.149999999999999" customHeight="1" thickBot="1">
      <c r="A17" s="59" t="s">
        <v>143</v>
      </c>
      <c r="B17" s="32"/>
      <c r="C17" s="32"/>
      <c r="D17" s="33"/>
      <c r="E17" s="142"/>
      <c r="F17" s="143"/>
      <c r="G17" s="144"/>
      <c r="H17" s="150" t="s">
        <v>128</v>
      </c>
      <c r="I17" s="151"/>
      <c r="J17" s="151"/>
      <c r="K17" s="152"/>
      <c r="L17" s="74"/>
      <c r="M17" s="75"/>
      <c r="N17" s="15"/>
      <c r="O17" s="15"/>
      <c r="P17" s="17"/>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row>
    <row r="18" spans="1:58" s="1" customFormat="1" ht="20.149999999999999" customHeight="1" thickBot="1">
      <c r="A18" s="40" t="s">
        <v>139</v>
      </c>
      <c r="B18" s="34"/>
      <c r="C18" s="34"/>
      <c r="D18" s="34"/>
      <c r="E18" s="34"/>
      <c r="F18" s="34"/>
      <c r="G18" s="35"/>
      <c r="H18" s="153" t="s">
        <v>127</v>
      </c>
      <c r="I18" s="154"/>
      <c r="J18" s="154"/>
      <c r="K18" s="155"/>
      <c r="L18" s="76"/>
      <c r="M18" s="77"/>
      <c r="N18" s="15"/>
      <c r="O18" s="15"/>
      <c r="P18" s="17"/>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row>
    <row r="19" spans="1:58" s="1" customFormat="1" ht="20.149999999999999" customHeight="1">
      <c r="A19" s="83" t="s">
        <v>144</v>
      </c>
      <c r="B19" s="84"/>
      <c r="C19" s="84"/>
      <c r="D19" s="85"/>
      <c r="E19" s="126"/>
      <c r="F19" s="127"/>
      <c r="G19" s="128"/>
      <c r="H19" s="156" t="s">
        <v>126</v>
      </c>
      <c r="I19" s="154"/>
      <c r="J19" s="154"/>
      <c r="K19" s="155"/>
      <c r="L19" s="76"/>
      <c r="M19" s="77"/>
      <c r="N19" s="15"/>
      <c r="O19" s="15"/>
      <c r="P19" s="17"/>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row>
    <row r="20" spans="1:58" s="1" customFormat="1" ht="20.149999999999999" customHeight="1" thickBot="1">
      <c r="A20" s="125" t="s">
        <v>145</v>
      </c>
      <c r="B20" s="81"/>
      <c r="C20" s="81"/>
      <c r="D20" s="82"/>
      <c r="E20" s="129"/>
      <c r="F20" s="130"/>
      <c r="G20" s="131"/>
      <c r="H20" s="157" t="s">
        <v>125</v>
      </c>
      <c r="I20" s="158"/>
      <c r="J20" s="158"/>
      <c r="K20" s="159"/>
      <c r="L20" s="160"/>
      <c r="M20" s="161"/>
      <c r="N20" s="15"/>
      <c r="O20" s="15"/>
      <c r="P20" s="17"/>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row>
    <row r="21" spans="1:58" s="1" customFormat="1" ht="20.149999999999999" customHeight="1" thickBot="1">
      <c r="A21" s="124" t="s">
        <v>146</v>
      </c>
      <c r="B21" s="81"/>
      <c r="C21" s="81"/>
      <c r="D21" s="82"/>
      <c r="E21" s="132"/>
      <c r="F21" s="133"/>
      <c r="G21" s="134"/>
      <c r="H21" s="162" t="s">
        <v>124</v>
      </c>
      <c r="I21" s="163"/>
      <c r="J21" s="163"/>
      <c r="K21" s="164"/>
      <c r="L21" s="165"/>
      <c r="M21" s="149"/>
      <c r="N21" s="15"/>
      <c r="O21" s="15"/>
      <c r="P21" s="17"/>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row>
    <row r="22" spans="1:58" s="1" customFormat="1" ht="20.149999999999999" customHeight="1">
      <c r="A22" s="115" t="s">
        <v>147</v>
      </c>
      <c r="B22" s="116"/>
      <c r="C22" s="116"/>
      <c r="D22" s="117"/>
      <c r="E22" s="135"/>
      <c r="F22" s="116"/>
      <c r="G22" s="117"/>
      <c r="H22" s="91" t="s">
        <v>123</v>
      </c>
      <c r="I22" s="92"/>
      <c r="J22" s="92"/>
      <c r="K22" s="93"/>
      <c r="L22" s="167"/>
      <c r="M22" s="168"/>
      <c r="N22" s="15"/>
      <c r="O22" s="15"/>
      <c r="P22" s="17"/>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row>
    <row r="23" spans="1:58" s="1" customFormat="1" ht="20.149999999999999" customHeight="1">
      <c r="A23" s="118"/>
      <c r="B23" s="119"/>
      <c r="C23" s="119"/>
      <c r="D23" s="120"/>
      <c r="E23" s="80"/>
      <c r="F23" s="81"/>
      <c r="G23" s="82"/>
      <c r="H23" s="94"/>
      <c r="I23" s="95"/>
      <c r="J23" s="95"/>
      <c r="K23" s="96"/>
      <c r="L23" s="142"/>
      <c r="M23" s="144"/>
      <c r="N23" s="15"/>
      <c r="O23" s="15"/>
      <c r="P23" s="17"/>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row>
    <row r="24" spans="1:58" s="1" customFormat="1" ht="20.149999999999999" customHeight="1" thickBot="1">
      <c r="A24" s="121" t="s">
        <v>148</v>
      </c>
      <c r="B24" s="122"/>
      <c r="C24" s="122"/>
      <c r="D24" s="123"/>
      <c r="E24" s="136"/>
      <c r="F24" s="137"/>
      <c r="G24" s="138"/>
      <c r="H24" s="97"/>
      <c r="I24" s="98"/>
      <c r="J24" s="98"/>
      <c r="K24" s="99"/>
      <c r="L24" s="169"/>
      <c r="M24" s="170"/>
      <c r="N24" s="15"/>
      <c r="O24" s="15"/>
      <c r="P24" s="17"/>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row>
    <row r="25" spans="1:58" s="1" customFormat="1" ht="16" thickBot="1">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row>
    <row r="26" spans="1:58" ht="39" customHeight="1" thickTop="1" thickBot="1">
      <c r="A26" s="6"/>
      <c r="B26" s="104" t="s">
        <v>149</v>
      </c>
      <c r="C26" s="105"/>
      <c r="D26" s="86" t="s">
        <v>132</v>
      </c>
      <c r="E26" s="87"/>
      <c r="F26" s="60" t="s">
        <v>133</v>
      </c>
      <c r="G26" s="86" t="s">
        <v>134</v>
      </c>
      <c r="H26" s="87"/>
      <c r="I26" s="41" t="s">
        <v>135</v>
      </c>
      <c r="J26" s="42" t="s">
        <v>136</v>
      </c>
      <c r="K26" s="65" t="s">
        <v>154</v>
      </c>
      <c r="L26" s="65" t="s">
        <v>155</v>
      </c>
      <c r="M26" s="43" t="s">
        <v>137</v>
      </c>
      <c r="P26" s="18" t="s">
        <v>120</v>
      </c>
    </row>
    <row r="27" spans="1:58" ht="18.649999999999999" customHeight="1">
      <c r="A27" s="44" t="s">
        <v>22</v>
      </c>
      <c r="B27" s="73"/>
      <c r="C27" s="73"/>
      <c r="D27" s="106"/>
      <c r="E27" s="107"/>
      <c r="F27" s="66"/>
      <c r="G27" s="88" t="str">
        <f>IFERROR(VLOOKUP($P27,'20211104'!$E:$H,2,0),"")</f>
        <v/>
      </c>
      <c r="H27" s="89"/>
      <c r="I27" s="66"/>
      <c r="J27" s="47" t="str">
        <f>IFERROR(VLOOKUP($P27,'20211104'!$E:$H,3,0),"")</f>
        <v/>
      </c>
      <c r="K27" s="47" t="str">
        <f>IFERROR(VLOOKUP($P27,'20211104'!$E:$H,4,0),"")</f>
        <v/>
      </c>
      <c r="L27" s="48" t="str">
        <f>IFERROR(J27*I27,"")</f>
        <v/>
      </c>
      <c r="M27" s="49" t="str">
        <f>IFERROR(K27*I27,"")</f>
        <v/>
      </c>
      <c r="P27" s="19" t="str">
        <f t="shared" ref="P27:P51" si="0">+B27&amp;D27&amp;F27</f>
        <v/>
      </c>
    </row>
    <row r="28" spans="1:58" ht="18.649999999999999" customHeight="1">
      <c r="A28" s="45" t="s">
        <v>23</v>
      </c>
      <c r="B28" s="71"/>
      <c r="C28" s="71"/>
      <c r="D28" s="100"/>
      <c r="E28" s="101"/>
      <c r="F28" s="61"/>
      <c r="G28" s="78" t="str">
        <f>IFERROR(VLOOKUP($P28,'20211104'!$E:$H,2,0),"")</f>
        <v/>
      </c>
      <c r="H28" s="90"/>
      <c r="I28" s="61"/>
      <c r="J28" s="50" t="str">
        <f>IFERROR(VLOOKUP($P28,'20211104'!$E:$H,3,0),"")</f>
        <v/>
      </c>
      <c r="K28" s="50" t="str">
        <f>IFERROR(VLOOKUP($P28,'20211104'!$E:$H,4,0),"")</f>
        <v/>
      </c>
      <c r="L28" s="51" t="str">
        <f t="shared" ref="L28:L51" si="1">IFERROR(J28*I28,"")</f>
        <v/>
      </c>
      <c r="M28" s="52" t="str">
        <f t="shared" ref="M28:M51" si="2">IFERROR(K28*I28,"")</f>
        <v/>
      </c>
      <c r="P28" s="19" t="str">
        <f t="shared" si="0"/>
        <v/>
      </c>
    </row>
    <row r="29" spans="1:58" ht="18.649999999999999" customHeight="1">
      <c r="A29" s="45" t="s">
        <v>0</v>
      </c>
      <c r="B29" s="71"/>
      <c r="C29" s="71"/>
      <c r="D29" s="100"/>
      <c r="E29" s="101"/>
      <c r="F29" s="61"/>
      <c r="G29" s="78" t="str">
        <f>IFERROR(VLOOKUP($P29,'20211104'!$E:$H,2,0),"")</f>
        <v/>
      </c>
      <c r="H29" s="90"/>
      <c r="I29" s="67"/>
      <c r="J29" s="50" t="str">
        <f>IFERROR(VLOOKUP($P29,'20211104'!$E:$H,3,0),"")</f>
        <v/>
      </c>
      <c r="K29" s="50" t="str">
        <f>IFERROR(VLOOKUP($P29,'20211104'!$E:$H,4,0),"")</f>
        <v/>
      </c>
      <c r="L29" s="51" t="str">
        <f t="shared" si="1"/>
        <v/>
      </c>
      <c r="M29" s="52" t="str">
        <f t="shared" si="2"/>
        <v/>
      </c>
      <c r="P29" s="19" t="str">
        <f t="shared" si="0"/>
        <v/>
      </c>
    </row>
    <row r="30" spans="1:58" ht="18.649999999999999" customHeight="1">
      <c r="A30" s="45" t="s">
        <v>1</v>
      </c>
      <c r="B30" s="71"/>
      <c r="C30" s="71"/>
      <c r="D30" s="100"/>
      <c r="E30" s="101"/>
      <c r="F30" s="61"/>
      <c r="G30" s="78" t="str">
        <f>IFERROR(VLOOKUP($P30,'20211104'!$E:$H,2,0),"")</f>
        <v/>
      </c>
      <c r="H30" s="79"/>
      <c r="I30" s="61"/>
      <c r="J30" s="50" t="str">
        <f>IFERROR(VLOOKUP($P30,'20211104'!$E:$H,3,0),"")</f>
        <v/>
      </c>
      <c r="K30" s="50" t="str">
        <f>IFERROR(VLOOKUP($P30,'20211104'!$E:$H,4,0),"")</f>
        <v/>
      </c>
      <c r="L30" s="51" t="str">
        <f t="shared" si="1"/>
        <v/>
      </c>
      <c r="M30" s="52" t="str">
        <f t="shared" si="2"/>
        <v/>
      </c>
      <c r="P30" s="19" t="str">
        <f t="shared" si="0"/>
        <v/>
      </c>
    </row>
    <row r="31" spans="1:58" ht="18.649999999999999" customHeight="1">
      <c r="A31" s="45" t="s">
        <v>2</v>
      </c>
      <c r="B31" s="71"/>
      <c r="C31" s="71"/>
      <c r="D31" s="100"/>
      <c r="E31" s="101"/>
      <c r="F31" s="61"/>
      <c r="G31" s="78" t="str">
        <f>IFERROR(VLOOKUP($P31,'20211104'!$E:$H,2,0),"")</f>
        <v/>
      </c>
      <c r="H31" s="79"/>
      <c r="I31" s="61"/>
      <c r="J31" s="50" t="str">
        <f>IFERROR(VLOOKUP($P31,'20211104'!$E:$H,3,0),"")</f>
        <v/>
      </c>
      <c r="K31" s="50" t="str">
        <f>IFERROR(VLOOKUP($P31,'20211104'!$E:$H,4,0),"")</f>
        <v/>
      </c>
      <c r="L31" s="51" t="str">
        <f t="shared" si="1"/>
        <v/>
      </c>
      <c r="M31" s="52" t="str">
        <f t="shared" si="2"/>
        <v/>
      </c>
      <c r="P31" s="19" t="str">
        <f t="shared" si="0"/>
        <v/>
      </c>
    </row>
    <row r="32" spans="1:58" ht="18.649999999999999" customHeight="1">
      <c r="A32" s="45" t="s">
        <v>3</v>
      </c>
      <c r="B32" s="71"/>
      <c r="C32" s="71"/>
      <c r="D32" s="100"/>
      <c r="E32" s="101"/>
      <c r="F32" s="61"/>
      <c r="G32" s="78" t="str">
        <f>IFERROR(VLOOKUP($P32,'20211104'!$E:$H,2,0),"")</f>
        <v/>
      </c>
      <c r="H32" s="79"/>
      <c r="I32" s="61"/>
      <c r="J32" s="50" t="str">
        <f>IFERROR(VLOOKUP($P32,'20211104'!$E:$H,3,0),"")</f>
        <v/>
      </c>
      <c r="K32" s="50" t="str">
        <f>IFERROR(VLOOKUP($P32,'20211104'!$E:$H,4,0),"")</f>
        <v/>
      </c>
      <c r="L32" s="51" t="str">
        <f t="shared" si="1"/>
        <v/>
      </c>
      <c r="M32" s="52" t="str">
        <f t="shared" si="2"/>
        <v/>
      </c>
      <c r="P32" s="19" t="str">
        <f t="shared" si="0"/>
        <v/>
      </c>
    </row>
    <row r="33" spans="1:16" ht="18.649999999999999" customHeight="1">
      <c r="A33" s="45" t="s">
        <v>4</v>
      </c>
      <c r="B33" s="71"/>
      <c r="C33" s="71"/>
      <c r="D33" s="100"/>
      <c r="E33" s="101"/>
      <c r="F33" s="61"/>
      <c r="G33" s="78" t="str">
        <f>IFERROR(VLOOKUP($P33,'20211104'!$E:$H,2,0),"")</f>
        <v/>
      </c>
      <c r="H33" s="79"/>
      <c r="I33" s="61"/>
      <c r="J33" s="50" t="str">
        <f>IFERROR(VLOOKUP($P33,'20211104'!$E:$H,3,0),"")</f>
        <v/>
      </c>
      <c r="K33" s="50" t="str">
        <f>IFERROR(VLOOKUP($P33,'20211104'!$E:$H,4,0),"")</f>
        <v/>
      </c>
      <c r="L33" s="51" t="str">
        <f t="shared" si="1"/>
        <v/>
      </c>
      <c r="M33" s="52" t="str">
        <f t="shared" si="2"/>
        <v/>
      </c>
      <c r="P33" s="19" t="str">
        <f t="shared" si="0"/>
        <v/>
      </c>
    </row>
    <row r="34" spans="1:16" ht="18.649999999999999" customHeight="1">
      <c r="A34" s="45" t="s">
        <v>5</v>
      </c>
      <c r="B34" s="71"/>
      <c r="C34" s="71"/>
      <c r="D34" s="100"/>
      <c r="E34" s="101"/>
      <c r="F34" s="61"/>
      <c r="G34" s="78" t="str">
        <f>IFERROR(VLOOKUP($P34,'20211104'!$E:$H,2,0),"")</f>
        <v/>
      </c>
      <c r="H34" s="79"/>
      <c r="I34" s="61"/>
      <c r="J34" s="50" t="str">
        <f>IFERROR(VLOOKUP($P34,'20211104'!$E:$H,3,0),"")</f>
        <v/>
      </c>
      <c r="K34" s="50" t="str">
        <f>IFERROR(VLOOKUP($P34,'20211104'!$E:$H,4,0),"")</f>
        <v/>
      </c>
      <c r="L34" s="51" t="str">
        <f t="shared" si="1"/>
        <v/>
      </c>
      <c r="M34" s="52" t="str">
        <f t="shared" si="2"/>
        <v/>
      </c>
      <c r="P34" s="19" t="str">
        <f t="shared" si="0"/>
        <v/>
      </c>
    </row>
    <row r="35" spans="1:16" ht="18.649999999999999" customHeight="1">
      <c r="A35" s="45" t="s">
        <v>6</v>
      </c>
      <c r="B35" s="71"/>
      <c r="C35" s="71"/>
      <c r="D35" s="100"/>
      <c r="E35" s="101"/>
      <c r="F35" s="61"/>
      <c r="G35" s="78" t="str">
        <f>IFERROR(VLOOKUP($P35,'20211104'!$E:$H,2,0),"")</f>
        <v/>
      </c>
      <c r="H35" s="79"/>
      <c r="I35" s="61"/>
      <c r="J35" s="50" t="str">
        <f>IFERROR(VLOOKUP($P35,'20211104'!$E:$H,3,0),"")</f>
        <v/>
      </c>
      <c r="K35" s="50" t="str">
        <f>IFERROR(VLOOKUP($P35,'20211104'!$E:$H,4,0),"")</f>
        <v/>
      </c>
      <c r="L35" s="51" t="str">
        <f t="shared" si="1"/>
        <v/>
      </c>
      <c r="M35" s="52" t="str">
        <f t="shared" si="2"/>
        <v/>
      </c>
      <c r="P35" s="19" t="str">
        <f t="shared" si="0"/>
        <v/>
      </c>
    </row>
    <row r="36" spans="1:16" ht="18.649999999999999" customHeight="1">
      <c r="A36" s="45" t="s">
        <v>7</v>
      </c>
      <c r="B36" s="71"/>
      <c r="C36" s="71"/>
      <c r="D36" s="100"/>
      <c r="E36" s="101"/>
      <c r="F36" s="61"/>
      <c r="G36" s="78" t="str">
        <f>IFERROR(VLOOKUP($P36,'20211104'!$E:$H,2,0),"")</f>
        <v/>
      </c>
      <c r="H36" s="79"/>
      <c r="I36" s="61"/>
      <c r="J36" s="50" t="str">
        <f>IFERROR(VLOOKUP($P36,'20211104'!$E:$H,3,0),"")</f>
        <v/>
      </c>
      <c r="K36" s="50" t="str">
        <f>IFERROR(VLOOKUP($P36,'20211104'!$E:$H,4,0),"")</f>
        <v/>
      </c>
      <c r="L36" s="51" t="str">
        <f t="shared" si="1"/>
        <v/>
      </c>
      <c r="M36" s="52" t="str">
        <f t="shared" si="2"/>
        <v/>
      </c>
      <c r="P36" s="19" t="str">
        <f t="shared" si="0"/>
        <v/>
      </c>
    </row>
    <row r="37" spans="1:16" ht="18.649999999999999" customHeight="1">
      <c r="A37" s="45" t="s">
        <v>8</v>
      </c>
      <c r="B37" s="71"/>
      <c r="C37" s="71"/>
      <c r="D37" s="100"/>
      <c r="E37" s="101"/>
      <c r="F37" s="61"/>
      <c r="G37" s="78" t="str">
        <f>IFERROR(VLOOKUP($P37,'20211104'!$E:$H,2,0),"")</f>
        <v/>
      </c>
      <c r="H37" s="79"/>
      <c r="I37" s="61"/>
      <c r="J37" s="50" t="str">
        <f>IFERROR(VLOOKUP($P37,'20211104'!$E:$H,3,0),"")</f>
        <v/>
      </c>
      <c r="K37" s="50" t="str">
        <f>IFERROR(VLOOKUP($P37,'20211104'!$E:$H,4,0),"")</f>
        <v/>
      </c>
      <c r="L37" s="51" t="str">
        <f t="shared" si="1"/>
        <v/>
      </c>
      <c r="M37" s="52" t="str">
        <f t="shared" si="2"/>
        <v/>
      </c>
      <c r="P37" s="19" t="str">
        <f t="shared" si="0"/>
        <v/>
      </c>
    </row>
    <row r="38" spans="1:16" ht="18.649999999999999" customHeight="1">
      <c r="A38" s="45" t="s">
        <v>9</v>
      </c>
      <c r="B38" s="71"/>
      <c r="C38" s="71"/>
      <c r="D38" s="100"/>
      <c r="E38" s="101"/>
      <c r="F38" s="61"/>
      <c r="G38" s="78" t="str">
        <f>IFERROR(VLOOKUP($P38,'20211104'!$E:$H,2,0),"")</f>
        <v/>
      </c>
      <c r="H38" s="79"/>
      <c r="I38" s="61"/>
      <c r="J38" s="50" t="str">
        <f>IFERROR(VLOOKUP($P38,'20211104'!$E:$H,3,0),"")</f>
        <v/>
      </c>
      <c r="K38" s="50" t="str">
        <f>IFERROR(VLOOKUP($P38,'20211104'!$E:$H,4,0),"")</f>
        <v/>
      </c>
      <c r="L38" s="51" t="str">
        <f t="shared" si="1"/>
        <v/>
      </c>
      <c r="M38" s="52" t="str">
        <f t="shared" si="2"/>
        <v/>
      </c>
      <c r="P38" s="19" t="str">
        <f t="shared" si="0"/>
        <v/>
      </c>
    </row>
    <row r="39" spans="1:16" ht="18.649999999999999" customHeight="1">
      <c r="A39" s="45" t="s">
        <v>10</v>
      </c>
      <c r="B39" s="71"/>
      <c r="C39" s="71"/>
      <c r="D39" s="100"/>
      <c r="E39" s="101"/>
      <c r="F39" s="61"/>
      <c r="G39" s="78" t="str">
        <f>IFERROR(VLOOKUP($P39,'20211104'!$E:$H,2,0),"")</f>
        <v/>
      </c>
      <c r="H39" s="79"/>
      <c r="I39" s="61"/>
      <c r="J39" s="50" t="str">
        <f>IFERROR(VLOOKUP($P39,'20211104'!$E:$H,3,0),"")</f>
        <v/>
      </c>
      <c r="K39" s="50" t="str">
        <f>IFERROR(VLOOKUP($P39,'20211104'!$E:$H,4,0),"")</f>
        <v/>
      </c>
      <c r="L39" s="51" t="str">
        <f t="shared" si="1"/>
        <v/>
      </c>
      <c r="M39" s="52" t="str">
        <f t="shared" si="2"/>
        <v/>
      </c>
      <c r="P39" s="19" t="str">
        <f t="shared" si="0"/>
        <v/>
      </c>
    </row>
    <row r="40" spans="1:16" ht="18.649999999999999" customHeight="1">
      <c r="A40" s="45" t="s">
        <v>11</v>
      </c>
      <c r="B40" s="71"/>
      <c r="C40" s="71"/>
      <c r="D40" s="100"/>
      <c r="E40" s="101"/>
      <c r="F40" s="61"/>
      <c r="G40" s="78" t="str">
        <f>IFERROR(VLOOKUP($P40,'20211104'!$E:$H,2,0),"")</f>
        <v/>
      </c>
      <c r="H40" s="79"/>
      <c r="I40" s="61"/>
      <c r="J40" s="50" t="str">
        <f>IFERROR(VLOOKUP($P40,'20211104'!$E:$H,3,0),"")</f>
        <v/>
      </c>
      <c r="K40" s="50" t="str">
        <f>IFERROR(VLOOKUP($P40,'20211104'!$E:$H,4,0),"")</f>
        <v/>
      </c>
      <c r="L40" s="51" t="str">
        <f t="shared" si="1"/>
        <v/>
      </c>
      <c r="M40" s="52" t="str">
        <f t="shared" si="2"/>
        <v/>
      </c>
      <c r="P40" s="19" t="str">
        <f t="shared" si="0"/>
        <v/>
      </c>
    </row>
    <row r="41" spans="1:16" ht="18.649999999999999" customHeight="1">
      <c r="A41" s="45" t="s">
        <v>12</v>
      </c>
      <c r="B41" s="71"/>
      <c r="C41" s="71"/>
      <c r="D41" s="100"/>
      <c r="E41" s="101"/>
      <c r="F41" s="61"/>
      <c r="G41" s="78" t="str">
        <f>IFERROR(VLOOKUP($P41,'20211104'!$E:$H,2,0),"")</f>
        <v/>
      </c>
      <c r="H41" s="79"/>
      <c r="I41" s="61"/>
      <c r="J41" s="50" t="str">
        <f>IFERROR(VLOOKUP($P41,'20211104'!$E:$H,3,0),"")</f>
        <v/>
      </c>
      <c r="K41" s="50" t="str">
        <f>IFERROR(VLOOKUP($P41,'20211104'!$E:$H,4,0),"")</f>
        <v/>
      </c>
      <c r="L41" s="51" t="str">
        <f t="shared" si="1"/>
        <v/>
      </c>
      <c r="M41" s="52" t="str">
        <f t="shared" si="2"/>
        <v/>
      </c>
      <c r="P41" s="19" t="str">
        <f t="shared" si="0"/>
        <v/>
      </c>
    </row>
    <row r="42" spans="1:16" ht="18.649999999999999" customHeight="1">
      <c r="A42" s="45" t="s">
        <v>13</v>
      </c>
      <c r="B42" s="71"/>
      <c r="C42" s="71"/>
      <c r="D42" s="100"/>
      <c r="E42" s="101"/>
      <c r="F42" s="61"/>
      <c r="G42" s="78" t="str">
        <f>IFERROR(VLOOKUP($P42,'20211104'!$E:$H,2,0),"")</f>
        <v/>
      </c>
      <c r="H42" s="79"/>
      <c r="I42" s="61"/>
      <c r="J42" s="50" t="str">
        <f>IFERROR(VLOOKUP($P42,'20211104'!$E:$H,3,0),"")</f>
        <v/>
      </c>
      <c r="K42" s="50" t="str">
        <f>IFERROR(VLOOKUP($P42,'20211104'!$E:$H,4,0),"")</f>
        <v/>
      </c>
      <c r="L42" s="51" t="str">
        <f t="shared" si="1"/>
        <v/>
      </c>
      <c r="M42" s="52" t="str">
        <f t="shared" si="2"/>
        <v/>
      </c>
      <c r="P42" s="19" t="str">
        <f t="shared" si="0"/>
        <v/>
      </c>
    </row>
    <row r="43" spans="1:16" ht="18.649999999999999" customHeight="1">
      <c r="A43" s="45" t="s">
        <v>14</v>
      </c>
      <c r="B43" s="71"/>
      <c r="C43" s="71"/>
      <c r="D43" s="100"/>
      <c r="E43" s="101"/>
      <c r="F43" s="61"/>
      <c r="G43" s="78" t="str">
        <f>IFERROR(VLOOKUP($P43,'20211104'!$E:$H,2,0),"")</f>
        <v/>
      </c>
      <c r="H43" s="79"/>
      <c r="I43" s="61"/>
      <c r="J43" s="50" t="str">
        <f>IFERROR(VLOOKUP($P43,'20211104'!$E:$H,3,0),"")</f>
        <v/>
      </c>
      <c r="K43" s="50" t="str">
        <f>IFERROR(VLOOKUP($P43,'20211104'!$E:$H,4,0),"")</f>
        <v/>
      </c>
      <c r="L43" s="51" t="str">
        <f t="shared" si="1"/>
        <v/>
      </c>
      <c r="M43" s="52" t="str">
        <f t="shared" si="2"/>
        <v/>
      </c>
      <c r="P43" s="19" t="str">
        <f t="shared" si="0"/>
        <v/>
      </c>
    </row>
    <row r="44" spans="1:16" ht="18.649999999999999" customHeight="1">
      <c r="A44" s="45" t="s">
        <v>15</v>
      </c>
      <c r="B44" s="71"/>
      <c r="C44" s="71"/>
      <c r="D44" s="100"/>
      <c r="E44" s="101"/>
      <c r="F44" s="61"/>
      <c r="G44" s="78" t="str">
        <f>IFERROR(VLOOKUP($P44,'20211104'!$E:$H,2,0),"")</f>
        <v/>
      </c>
      <c r="H44" s="79"/>
      <c r="I44" s="61"/>
      <c r="J44" s="50" t="str">
        <f>IFERROR(VLOOKUP($P44,'20211104'!$E:$H,3,0),"")</f>
        <v/>
      </c>
      <c r="K44" s="50" t="str">
        <f>IFERROR(VLOOKUP($P44,'20211104'!$E:$H,4,0),"")</f>
        <v/>
      </c>
      <c r="L44" s="51" t="str">
        <f t="shared" si="1"/>
        <v/>
      </c>
      <c r="M44" s="52" t="str">
        <f t="shared" si="2"/>
        <v/>
      </c>
      <c r="P44" s="19" t="str">
        <f t="shared" si="0"/>
        <v/>
      </c>
    </row>
    <row r="45" spans="1:16" ht="18.649999999999999" customHeight="1">
      <c r="A45" s="45" t="s">
        <v>16</v>
      </c>
      <c r="B45" s="71"/>
      <c r="C45" s="71"/>
      <c r="D45" s="100"/>
      <c r="E45" s="101"/>
      <c r="F45" s="61"/>
      <c r="G45" s="78" t="str">
        <f>IFERROR(VLOOKUP($P45,'20211104'!$E:$H,2,0),"")</f>
        <v/>
      </c>
      <c r="H45" s="79"/>
      <c r="I45" s="61"/>
      <c r="J45" s="50" t="str">
        <f>IFERROR(VLOOKUP($P45,'20211104'!$E:$H,3,0),"")</f>
        <v/>
      </c>
      <c r="K45" s="50" t="str">
        <f>IFERROR(VLOOKUP($P45,'20211104'!$E:$H,4,0),"")</f>
        <v/>
      </c>
      <c r="L45" s="51" t="str">
        <f t="shared" si="1"/>
        <v/>
      </c>
      <c r="M45" s="52" t="str">
        <f t="shared" si="2"/>
        <v/>
      </c>
      <c r="P45" s="19" t="str">
        <f t="shared" si="0"/>
        <v/>
      </c>
    </row>
    <row r="46" spans="1:16" ht="18.649999999999999" customHeight="1">
      <c r="A46" s="45" t="s">
        <v>17</v>
      </c>
      <c r="B46" s="71"/>
      <c r="C46" s="71"/>
      <c r="D46" s="100"/>
      <c r="E46" s="101"/>
      <c r="F46" s="61"/>
      <c r="G46" s="78" t="str">
        <f>IFERROR(VLOOKUP($P46,'20211104'!$E:$H,2,0),"")</f>
        <v/>
      </c>
      <c r="H46" s="79"/>
      <c r="I46" s="61"/>
      <c r="J46" s="50" t="str">
        <f>IFERROR(VLOOKUP($P46,'20211104'!$E:$H,3,0),"")</f>
        <v/>
      </c>
      <c r="K46" s="50" t="str">
        <f>IFERROR(VLOOKUP($P46,'20211104'!$E:$H,4,0),"")</f>
        <v/>
      </c>
      <c r="L46" s="51" t="str">
        <f t="shared" si="1"/>
        <v/>
      </c>
      <c r="M46" s="52" t="str">
        <f t="shared" si="2"/>
        <v/>
      </c>
      <c r="P46" s="19" t="str">
        <f t="shared" si="0"/>
        <v/>
      </c>
    </row>
    <row r="47" spans="1:16" ht="18.649999999999999" customHeight="1">
      <c r="A47" s="45" t="s">
        <v>18</v>
      </c>
      <c r="B47" s="71"/>
      <c r="C47" s="71"/>
      <c r="D47" s="100"/>
      <c r="E47" s="101"/>
      <c r="F47" s="61"/>
      <c r="G47" s="78" t="str">
        <f>IFERROR(VLOOKUP($P47,'20211104'!$E:$H,2,0),"")</f>
        <v/>
      </c>
      <c r="H47" s="79"/>
      <c r="I47" s="61"/>
      <c r="J47" s="50" t="str">
        <f>IFERROR(VLOOKUP($P47,'20211104'!$E:$H,3,0),"")</f>
        <v/>
      </c>
      <c r="K47" s="50" t="str">
        <f>IFERROR(VLOOKUP($P47,'20211104'!$E:$H,4,0),"")</f>
        <v/>
      </c>
      <c r="L47" s="51" t="str">
        <f t="shared" si="1"/>
        <v/>
      </c>
      <c r="M47" s="52" t="str">
        <f t="shared" si="2"/>
        <v/>
      </c>
      <c r="P47" s="19" t="str">
        <f t="shared" si="0"/>
        <v/>
      </c>
    </row>
    <row r="48" spans="1:16" ht="18.649999999999999" customHeight="1">
      <c r="A48" s="45" t="s">
        <v>19</v>
      </c>
      <c r="B48" s="71"/>
      <c r="C48" s="71"/>
      <c r="D48" s="100"/>
      <c r="E48" s="101"/>
      <c r="F48" s="61"/>
      <c r="G48" s="78" t="str">
        <f>IFERROR(VLOOKUP($P48,'20211104'!$E:$H,2,0),"")</f>
        <v/>
      </c>
      <c r="H48" s="79"/>
      <c r="I48" s="61"/>
      <c r="J48" s="50" t="str">
        <f>IFERROR(VLOOKUP($P48,'20211104'!$E:$H,3,0),"")</f>
        <v/>
      </c>
      <c r="K48" s="50" t="str">
        <f>IFERROR(VLOOKUP($P48,'20211104'!$E:$H,4,0),"")</f>
        <v/>
      </c>
      <c r="L48" s="51" t="str">
        <f t="shared" si="1"/>
        <v/>
      </c>
      <c r="M48" s="52" t="str">
        <f t="shared" si="2"/>
        <v/>
      </c>
      <c r="P48" s="19" t="str">
        <f t="shared" si="0"/>
        <v/>
      </c>
    </row>
    <row r="49" spans="1:58" ht="18.649999999999999" customHeight="1">
      <c r="A49" s="45" t="s">
        <v>20</v>
      </c>
      <c r="B49" s="71"/>
      <c r="C49" s="71"/>
      <c r="D49" s="100"/>
      <c r="E49" s="101"/>
      <c r="F49" s="61"/>
      <c r="G49" s="78" t="str">
        <f>IFERROR(VLOOKUP($P49,'20211104'!$E:$H,2,0),"")</f>
        <v/>
      </c>
      <c r="H49" s="79"/>
      <c r="I49" s="61"/>
      <c r="J49" s="50" t="str">
        <f>IFERROR(VLOOKUP($P49,'20211104'!$E:$H,3,0),"")</f>
        <v/>
      </c>
      <c r="K49" s="50" t="str">
        <f>IFERROR(VLOOKUP($P49,'20211104'!$E:$H,4,0),"")</f>
        <v/>
      </c>
      <c r="L49" s="51" t="str">
        <f t="shared" si="1"/>
        <v/>
      </c>
      <c r="M49" s="52" t="str">
        <f t="shared" si="2"/>
        <v/>
      </c>
      <c r="P49" s="19" t="str">
        <f t="shared" si="0"/>
        <v/>
      </c>
    </row>
    <row r="50" spans="1:58" ht="18.649999999999999" customHeight="1">
      <c r="A50" s="45" t="s">
        <v>21</v>
      </c>
      <c r="B50" s="71"/>
      <c r="C50" s="71"/>
      <c r="D50" s="100"/>
      <c r="E50" s="101"/>
      <c r="F50" s="61"/>
      <c r="G50" s="78" t="str">
        <f>IFERROR(VLOOKUP($P50,'20211104'!$E:$H,2,0),"")</f>
        <v/>
      </c>
      <c r="H50" s="79"/>
      <c r="I50" s="61"/>
      <c r="J50" s="50" t="str">
        <f>IFERROR(VLOOKUP($P50,'20211104'!$E:$H,3,0),"")</f>
        <v/>
      </c>
      <c r="K50" s="50" t="str">
        <f>IFERROR(VLOOKUP($P50,'20211104'!$E:$H,4,0),"")</f>
        <v/>
      </c>
      <c r="L50" s="51" t="str">
        <f t="shared" si="1"/>
        <v/>
      </c>
      <c r="M50" s="52" t="str">
        <f t="shared" si="2"/>
        <v/>
      </c>
      <c r="P50" s="19" t="str">
        <f t="shared" si="0"/>
        <v/>
      </c>
    </row>
    <row r="51" spans="1:58" ht="18.649999999999999" customHeight="1" thickBot="1">
      <c r="A51" s="46" t="s">
        <v>24</v>
      </c>
      <c r="B51" s="72"/>
      <c r="C51" s="72"/>
      <c r="D51" s="100"/>
      <c r="E51" s="101"/>
      <c r="F51" s="62"/>
      <c r="G51" s="171" t="str">
        <f>IFERROR(VLOOKUP(P51,'20211104'!$E:$H,2,0),"")</f>
        <v/>
      </c>
      <c r="H51" s="172"/>
      <c r="I51" s="62"/>
      <c r="J51" s="53" t="str">
        <f>IFERROR(VLOOKUP($P51,'20211104'!$E:$H,3,0),"")</f>
        <v/>
      </c>
      <c r="K51" s="53" t="str">
        <f>IFERROR(VLOOKUP($P51,'20211104'!$E:$H,4,0),"")</f>
        <v/>
      </c>
      <c r="L51" s="53" t="str">
        <f t="shared" si="1"/>
        <v/>
      </c>
      <c r="M51" s="54" t="str">
        <f t="shared" si="2"/>
        <v/>
      </c>
      <c r="P51" s="20" t="str">
        <f t="shared" si="0"/>
        <v/>
      </c>
    </row>
    <row r="52" spans="1:58" ht="18.649999999999999" customHeight="1" thickBot="1">
      <c r="A52" s="7"/>
      <c r="B52" s="7"/>
      <c r="C52" s="7"/>
      <c r="D52" s="7"/>
      <c r="E52" s="7"/>
      <c r="F52" s="8"/>
      <c r="G52" s="102" t="s">
        <v>150</v>
      </c>
      <c r="H52" s="103"/>
      <c r="I52" s="36">
        <f>SUM(I27:I51)</f>
        <v>0</v>
      </c>
      <c r="J52" s="177" t="s">
        <v>138</v>
      </c>
      <c r="K52" s="178"/>
      <c r="L52" s="37">
        <f>SUM(L27:L51)</f>
        <v>0</v>
      </c>
      <c r="M52" s="38">
        <f>SUM(M27:M51)</f>
        <v>0</v>
      </c>
    </row>
    <row r="53" spans="1:58" ht="18.649999999999999" customHeight="1">
      <c r="A53" s="24"/>
      <c r="B53" s="24"/>
      <c r="C53" s="24"/>
      <c r="D53" s="24"/>
      <c r="E53" s="24"/>
      <c r="F53" s="24"/>
      <c r="G53" s="27"/>
      <c r="H53" s="27"/>
      <c r="I53" s="25"/>
      <c r="J53" s="27"/>
      <c r="K53" s="27"/>
      <c r="L53" s="26"/>
      <c r="M53" s="26"/>
    </row>
    <row r="54" spans="1:58" ht="18.649999999999999" customHeight="1">
      <c r="A54" s="24"/>
      <c r="B54" s="24"/>
      <c r="C54" s="24"/>
      <c r="D54" s="24"/>
      <c r="E54" s="24"/>
      <c r="F54" s="24"/>
      <c r="G54" s="23"/>
      <c r="H54" s="23"/>
      <c r="I54" s="25"/>
      <c r="J54" s="23"/>
      <c r="K54" s="23"/>
      <c r="L54" s="26"/>
      <c r="M54" s="26"/>
    </row>
    <row r="55" spans="1:58" ht="18.649999999999999" customHeight="1">
      <c r="A55" s="24"/>
      <c r="B55" s="24"/>
      <c r="C55" s="24"/>
      <c r="D55" s="24"/>
      <c r="E55" s="24"/>
      <c r="F55" s="24"/>
      <c r="G55" s="22"/>
      <c r="H55" s="173" t="s">
        <v>151</v>
      </c>
      <c r="I55" s="174"/>
      <c r="J55" s="174"/>
      <c r="K55" s="175"/>
      <c r="L55" s="175"/>
      <c r="M55" s="175"/>
    </row>
    <row r="56" spans="1:58" ht="18.649999999999999" customHeight="1">
      <c r="A56" s="24"/>
      <c r="B56" s="24"/>
      <c r="C56" s="24"/>
      <c r="D56" s="24"/>
      <c r="E56" s="24"/>
      <c r="F56" s="24"/>
      <c r="G56" s="22"/>
      <c r="H56" s="174"/>
      <c r="I56" s="174"/>
      <c r="J56" s="174"/>
      <c r="K56" s="176"/>
      <c r="L56" s="176"/>
      <c r="M56" s="176"/>
    </row>
    <row r="58" spans="1:58" s="10" customFormat="1" ht="300" customHeight="1">
      <c r="A58" s="166" t="s">
        <v>1925</v>
      </c>
      <c r="B58" s="68"/>
      <c r="C58" s="68"/>
      <c r="D58" s="68"/>
      <c r="E58" s="68"/>
      <c r="F58" s="68"/>
      <c r="G58" s="68"/>
      <c r="H58" s="68"/>
      <c r="I58" s="68"/>
      <c r="J58" s="68"/>
      <c r="K58" s="68"/>
      <c r="L58" s="68"/>
      <c r="M58" s="68"/>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row>
    <row r="59" spans="1:58" s="10" customFormat="1" ht="80.150000000000006" customHeight="1">
      <c r="A59" s="68" t="s">
        <v>156</v>
      </c>
      <c r="B59" s="68"/>
      <c r="C59" s="68"/>
      <c r="D59" s="68"/>
      <c r="E59" s="68"/>
      <c r="F59" s="68"/>
      <c r="G59" s="68"/>
      <c r="H59" s="68"/>
      <c r="I59" s="68"/>
      <c r="J59" s="68"/>
      <c r="K59" s="68"/>
      <c r="L59" s="68"/>
      <c r="M59" s="68"/>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row>
    <row r="60" spans="1:58" s="12" customFormat="1"/>
    <row r="61" spans="1:58" s="12" customFormat="1"/>
    <row r="62" spans="1:58" s="12" customFormat="1"/>
    <row r="63" spans="1:58" s="12" customFormat="1"/>
    <row r="64" spans="1:58" s="12" customFormat="1"/>
    <row r="65" s="12" customFormat="1"/>
    <row r="66" s="12" customFormat="1"/>
    <row r="67" s="12" customFormat="1"/>
    <row r="68" s="12" customFormat="1"/>
    <row r="69" s="12" customFormat="1"/>
    <row r="70" s="12" customFormat="1"/>
    <row r="71" s="12" customFormat="1"/>
    <row r="72" s="12" customFormat="1"/>
    <row r="73" s="12" customFormat="1"/>
    <row r="74" s="12" customFormat="1"/>
    <row r="75" s="12" customFormat="1"/>
    <row r="76" s="12" customFormat="1"/>
    <row r="77" s="12" customFormat="1"/>
    <row r="78" s="12" customFormat="1"/>
    <row r="79" s="12" customFormat="1"/>
    <row r="80" s="12" customFormat="1"/>
    <row r="81" s="12" customFormat="1"/>
    <row r="82" s="12" customFormat="1"/>
    <row r="83" s="12" customFormat="1"/>
    <row r="84" s="12" customFormat="1"/>
    <row r="85" s="12" customFormat="1"/>
    <row r="86" s="12" customFormat="1"/>
    <row r="87" s="12" customFormat="1"/>
    <row r="88" s="12" customFormat="1"/>
    <row r="89" s="12" customFormat="1"/>
    <row r="90" s="12" customFormat="1"/>
    <row r="91" s="12" customFormat="1"/>
    <row r="92" s="12" customFormat="1"/>
    <row r="93" s="12" customFormat="1"/>
    <row r="94" s="12" customFormat="1"/>
    <row r="95" s="12" customFormat="1"/>
    <row r="96" s="12" customFormat="1"/>
    <row r="97" spans="14:58" s="12" customFormat="1"/>
    <row r="98" spans="14:58" s="12" customFormat="1"/>
    <row r="99" spans="14:58" s="12" customFormat="1"/>
    <row r="100" spans="14:58" s="12" customFormat="1"/>
    <row r="101" spans="14:58" s="12" customFormat="1"/>
    <row r="102" spans="14:58" s="12" customFormat="1"/>
    <row r="103" spans="14:58" s="12" customFormat="1"/>
    <row r="104" spans="14:58" s="12" customFormat="1"/>
    <row r="105" spans="14:58" s="12" customFormat="1"/>
    <row r="106" spans="14:58" s="12" customFormat="1"/>
    <row r="107" spans="14:58" s="12" customFormat="1"/>
    <row r="108" spans="14:58" s="21" customFormat="1">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row>
    <row r="109" spans="14:58" s="21" customFormat="1">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row>
    <row r="110" spans="14:58" s="21" customFormat="1">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row>
    <row r="111" spans="14:58" s="21" customFormat="1">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row>
    <row r="112" spans="14:58" s="21" customFormat="1">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row>
    <row r="113" spans="14:58" s="21" customFormat="1">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row>
    <row r="114" spans="14:58" s="21" customFormat="1">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row>
    <row r="115" spans="14:58" s="21" customFormat="1">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row>
    <row r="116" spans="14:58" s="21" customFormat="1">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row>
    <row r="117" spans="14:58" s="21" customFormat="1">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row>
    <row r="118" spans="14:58" s="21" customFormat="1">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row>
    <row r="119" spans="14:58" s="21" customFormat="1">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row>
    <row r="120" spans="14:58" s="21" customFormat="1">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row>
    <row r="121" spans="14:58" s="21" customFormat="1">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row>
    <row r="122" spans="14:58" s="21" customFormat="1">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row>
    <row r="123" spans="14:58" s="21" customFormat="1">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row>
    <row r="124" spans="14:58" s="21" customFormat="1">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row>
    <row r="125" spans="14:58" s="21" customFormat="1">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row>
    <row r="126" spans="14:58" s="21" customFormat="1">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row>
    <row r="127" spans="14:58" s="21" customFormat="1">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row>
    <row r="128" spans="14:58" s="21" customFormat="1">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row>
    <row r="129" spans="14:58" s="21" customFormat="1">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row>
    <row r="130" spans="14:58" s="21" customFormat="1">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row>
    <row r="131" spans="14:58" s="21" customFormat="1">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row>
    <row r="132" spans="14:58" s="21" customFormat="1">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row>
    <row r="133" spans="14:58" s="21" customFormat="1">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row>
    <row r="134" spans="14:58" s="21" customFormat="1">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row>
    <row r="135" spans="14:58" s="21" customFormat="1">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row>
    <row r="136" spans="14:58" s="21" customFormat="1">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row>
    <row r="137" spans="14:58" s="21" customFormat="1">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row>
    <row r="138" spans="14:58" s="21" customFormat="1">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row>
    <row r="139" spans="14:58" s="21" customFormat="1">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row>
    <row r="140" spans="14:58" s="21" customFormat="1">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row>
    <row r="141" spans="14:58" s="21" customFormat="1">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row>
    <row r="142" spans="14:58" s="21" customFormat="1">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row>
    <row r="143" spans="14:58" s="21" customFormat="1">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row>
    <row r="144" spans="14:58" s="21" customFormat="1">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row>
    <row r="145" spans="14:58" s="21" customFormat="1">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row>
    <row r="146" spans="14:58" s="21" customFormat="1">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row>
    <row r="147" spans="14:58" s="21" customFormat="1">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row>
    <row r="148" spans="14:58" s="21" customFormat="1">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row>
    <row r="149" spans="14:58" s="21" customFormat="1">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row>
    <row r="150" spans="14:58" s="21" customFormat="1">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row>
    <row r="151" spans="14:58" s="21" customFormat="1">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row>
    <row r="152" spans="14:58" s="21" customFormat="1">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row>
    <row r="153" spans="14:58" s="21" customFormat="1">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row>
    <row r="154" spans="14:58" s="21" customFormat="1">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row>
    <row r="155" spans="14:58" s="21" customFormat="1">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row>
    <row r="156" spans="14:58" s="21" customFormat="1">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row>
    <row r="157" spans="14:58" s="21" customFormat="1">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row>
    <row r="158" spans="14:58" s="21" customFormat="1">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row>
    <row r="159" spans="14:58" s="21" customFormat="1">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row>
    <row r="160" spans="14:58" s="21" customFormat="1">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row>
    <row r="161" spans="14:58" s="21" customFormat="1">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row>
    <row r="162" spans="14:58" s="21" customFormat="1">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row>
    <row r="163" spans="14:58" s="21" customFormat="1">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row>
    <row r="164" spans="14:58" s="21" customFormat="1">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row>
    <row r="165" spans="14:58" s="21" customFormat="1">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row>
    <row r="166" spans="14:58" s="21" customFormat="1">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row>
    <row r="167" spans="14:58" s="21" customFormat="1">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row>
    <row r="168" spans="14:58" s="21" customFormat="1">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row>
    <row r="169" spans="14:58" s="21" customFormat="1">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row>
    <row r="170" spans="14:58" s="21" customFormat="1">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row>
    <row r="171" spans="14:58" s="21" customFormat="1">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c r="AY171" s="12"/>
      <c r="AZ171" s="12"/>
      <c r="BA171" s="12"/>
      <c r="BB171" s="12"/>
      <c r="BC171" s="12"/>
      <c r="BD171" s="12"/>
      <c r="BE171" s="12"/>
      <c r="BF171" s="12"/>
    </row>
    <row r="172" spans="14:58" s="21" customFormat="1">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c r="AY172" s="12"/>
      <c r="AZ172" s="12"/>
      <c r="BA172" s="12"/>
      <c r="BB172" s="12"/>
      <c r="BC172" s="12"/>
      <c r="BD172" s="12"/>
      <c r="BE172" s="12"/>
      <c r="BF172" s="12"/>
    </row>
    <row r="173" spans="14:58" s="21" customFormat="1">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c r="AY173" s="12"/>
      <c r="AZ173" s="12"/>
      <c r="BA173" s="12"/>
      <c r="BB173" s="12"/>
      <c r="BC173" s="12"/>
      <c r="BD173" s="12"/>
      <c r="BE173" s="12"/>
      <c r="BF173" s="12"/>
    </row>
    <row r="174" spans="14:58" s="21" customFormat="1">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c r="AY174" s="12"/>
      <c r="AZ174" s="12"/>
      <c r="BA174" s="12"/>
      <c r="BB174" s="12"/>
      <c r="BC174" s="12"/>
      <c r="BD174" s="12"/>
      <c r="BE174" s="12"/>
      <c r="BF174" s="12"/>
    </row>
    <row r="175" spans="14:58" s="21" customFormat="1">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c r="AY175" s="12"/>
      <c r="AZ175" s="12"/>
      <c r="BA175" s="12"/>
      <c r="BB175" s="12"/>
      <c r="BC175" s="12"/>
      <c r="BD175" s="12"/>
      <c r="BE175" s="12"/>
      <c r="BF175" s="12"/>
    </row>
    <row r="176" spans="14:58" s="21" customFormat="1">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c r="AY176" s="12"/>
      <c r="AZ176" s="12"/>
      <c r="BA176" s="12"/>
      <c r="BB176" s="12"/>
      <c r="BC176" s="12"/>
      <c r="BD176" s="12"/>
      <c r="BE176" s="12"/>
      <c r="BF176" s="12"/>
    </row>
    <row r="177" spans="14:58" s="21" customFormat="1">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c r="AY177" s="12"/>
      <c r="AZ177" s="12"/>
      <c r="BA177" s="12"/>
      <c r="BB177" s="12"/>
      <c r="BC177" s="12"/>
      <c r="BD177" s="12"/>
      <c r="BE177" s="12"/>
      <c r="BF177" s="12"/>
    </row>
    <row r="178" spans="14:58" s="21" customFormat="1">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row>
    <row r="179" spans="14:58" s="21" customFormat="1">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c r="AY179" s="12"/>
      <c r="AZ179" s="12"/>
      <c r="BA179" s="12"/>
      <c r="BB179" s="12"/>
      <c r="BC179" s="12"/>
      <c r="BD179" s="12"/>
      <c r="BE179" s="12"/>
      <c r="BF179" s="12"/>
    </row>
    <row r="180" spans="14:58" s="21" customFormat="1">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c r="AY180" s="12"/>
      <c r="AZ180" s="12"/>
      <c r="BA180" s="12"/>
      <c r="BB180" s="12"/>
      <c r="BC180" s="12"/>
      <c r="BD180" s="12"/>
      <c r="BE180" s="12"/>
      <c r="BF180" s="12"/>
    </row>
    <row r="181" spans="14:58" s="21" customFormat="1">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c r="AY181" s="12"/>
      <c r="AZ181" s="12"/>
      <c r="BA181" s="12"/>
      <c r="BB181" s="12"/>
      <c r="BC181" s="12"/>
      <c r="BD181" s="12"/>
      <c r="BE181" s="12"/>
      <c r="BF181" s="12"/>
    </row>
    <row r="182" spans="14:58" s="21" customFormat="1">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c r="AY182" s="12"/>
      <c r="AZ182" s="12"/>
      <c r="BA182" s="12"/>
      <c r="BB182" s="12"/>
      <c r="BC182" s="12"/>
      <c r="BD182" s="12"/>
      <c r="BE182" s="12"/>
      <c r="BF182" s="12"/>
    </row>
    <row r="183" spans="14:58" s="21" customFormat="1">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row>
    <row r="184" spans="14:58" s="21" customFormat="1">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row>
    <row r="185" spans="14:58" s="21" customFormat="1">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row>
    <row r="186" spans="14:58" s="21" customFormat="1">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row>
    <row r="187" spans="14:58" s="21" customFormat="1">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c r="BB187" s="12"/>
      <c r="BC187" s="12"/>
      <c r="BD187" s="12"/>
      <c r="BE187" s="12"/>
      <c r="BF187" s="12"/>
    </row>
    <row r="188" spans="14:58" s="21" customFormat="1">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c r="BB188" s="12"/>
      <c r="BC188" s="12"/>
      <c r="BD188" s="12"/>
      <c r="BE188" s="12"/>
      <c r="BF188" s="12"/>
    </row>
    <row r="189" spans="14:58" s="21" customFormat="1">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c r="BB189" s="12"/>
      <c r="BC189" s="12"/>
      <c r="BD189" s="12"/>
      <c r="BE189" s="12"/>
      <c r="BF189" s="12"/>
    </row>
    <row r="190" spans="14:58" s="21" customFormat="1">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c r="BB190" s="12"/>
      <c r="BC190" s="12"/>
      <c r="BD190" s="12"/>
      <c r="BE190" s="12"/>
      <c r="BF190" s="12"/>
    </row>
    <row r="191" spans="14:58" s="21" customFormat="1">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row>
    <row r="192" spans="14:58" s="21" customFormat="1">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c r="BB192" s="12"/>
      <c r="BC192" s="12"/>
      <c r="BD192" s="12"/>
      <c r="BE192" s="12"/>
      <c r="BF192" s="12"/>
    </row>
    <row r="193" spans="14:58" s="21" customFormat="1">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c r="BB193" s="12"/>
      <c r="BC193" s="12"/>
      <c r="BD193" s="12"/>
      <c r="BE193" s="12"/>
      <c r="BF193" s="12"/>
    </row>
    <row r="194" spans="14:58" s="21" customFormat="1">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c r="BB194" s="12"/>
      <c r="BC194" s="12"/>
      <c r="BD194" s="12"/>
      <c r="BE194" s="12"/>
      <c r="BF194" s="12"/>
    </row>
    <row r="195" spans="14:58" s="21" customFormat="1">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c r="BB195" s="12"/>
      <c r="BC195" s="12"/>
      <c r="BD195" s="12"/>
      <c r="BE195" s="12"/>
      <c r="BF195" s="12"/>
    </row>
    <row r="196" spans="14:58" s="21" customFormat="1">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c r="BB196" s="12"/>
      <c r="BC196" s="12"/>
      <c r="BD196" s="12"/>
      <c r="BE196" s="12"/>
      <c r="BF196" s="12"/>
    </row>
    <row r="197" spans="14:58" s="21" customFormat="1">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c r="BB197" s="12"/>
      <c r="BC197" s="12"/>
      <c r="BD197" s="12"/>
      <c r="BE197" s="12"/>
      <c r="BF197" s="12"/>
    </row>
    <row r="198" spans="14:58" s="21" customFormat="1">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c r="BB198" s="12"/>
      <c r="BC198" s="12"/>
      <c r="BD198" s="12"/>
      <c r="BE198" s="12"/>
      <c r="BF198" s="12"/>
    </row>
    <row r="199" spans="14:58" s="21" customFormat="1">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c r="BB199" s="12"/>
      <c r="BC199" s="12"/>
      <c r="BD199" s="12"/>
      <c r="BE199" s="12"/>
      <c r="BF199" s="12"/>
    </row>
    <row r="200" spans="14:58" s="21" customFormat="1">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c r="BB200" s="12"/>
      <c r="BC200" s="12"/>
      <c r="BD200" s="12"/>
      <c r="BE200" s="12"/>
      <c r="BF200" s="12"/>
    </row>
    <row r="201" spans="14:58" s="21" customFormat="1">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c r="BB201" s="12"/>
      <c r="BC201" s="12"/>
      <c r="BD201" s="12"/>
      <c r="BE201" s="12"/>
      <c r="BF201" s="12"/>
    </row>
    <row r="202" spans="14:58" s="21" customFormat="1">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c r="BB202" s="12"/>
      <c r="BC202" s="12"/>
      <c r="BD202" s="12"/>
      <c r="BE202" s="12"/>
      <c r="BF202" s="12"/>
    </row>
    <row r="203" spans="14:58" s="21" customFormat="1">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c r="BB203" s="12"/>
      <c r="BC203" s="12"/>
      <c r="BD203" s="12"/>
      <c r="BE203" s="12"/>
      <c r="BF203" s="12"/>
    </row>
    <row r="204" spans="14:58" s="21" customFormat="1">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row>
    <row r="205" spans="14:58" s="21" customFormat="1">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row>
    <row r="206" spans="14:58" s="21" customFormat="1">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row>
    <row r="207" spans="14:58" s="21" customFormat="1">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row>
    <row r="208" spans="14:58" s="21" customFormat="1">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row>
    <row r="209" spans="14:58" s="21" customFormat="1">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row>
    <row r="210" spans="14:58" s="21" customFormat="1">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row>
    <row r="211" spans="14:58" s="21" customFormat="1">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row>
    <row r="212" spans="14:58" s="21" customFormat="1">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row>
    <row r="213" spans="14:58" s="21" customFormat="1">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row>
    <row r="214" spans="14:58" s="21" customFormat="1">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row>
    <row r="215" spans="14:58" s="21" customFormat="1">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row>
    <row r="216" spans="14:58" s="21" customFormat="1">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row>
  </sheetData>
  <sheetProtection algorithmName="SHA-512" hashValue="3rgGzwABYD//8AC5xnzXowMQBYO+rfyIUh0nkNUrRTY9ZsKbsZI3eWdNFWVy54hcypJbGJnPm0p9lEnZ+DFMLg==" saltValue="3a3tEeTN17B5CV/NKco5Pg==" spinCount="100000" sheet="1" objects="1" scenarios="1"/>
  <protectedRanges>
    <protectedRange sqref="K55:M56" name="Receiver Signature"/>
    <protectedRange sqref="L17:M24" name="payment"/>
    <protectedRange sqref="I27:I51" name="QTY"/>
    <protectedRange sqref="B27:C51" name="ItemCode"/>
    <protectedRange sqref="D27:F51" name="chooseItem"/>
    <protectedRange sqref="E14:G17" name="OrderInfo"/>
    <protectedRange sqref="E20:G24" name="Delivery"/>
  </protectedRanges>
  <mergeCells count="116">
    <mergeCell ref="H19:K19"/>
    <mergeCell ref="H20:K20"/>
    <mergeCell ref="L20:M20"/>
    <mergeCell ref="H21:K21"/>
    <mergeCell ref="L21:M21"/>
    <mergeCell ref="A58:M58"/>
    <mergeCell ref="L22:M24"/>
    <mergeCell ref="G49:H49"/>
    <mergeCell ref="G50:H50"/>
    <mergeCell ref="G51:H51"/>
    <mergeCell ref="G29:H29"/>
    <mergeCell ref="G30:H30"/>
    <mergeCell ref="G31:H31"/>
    <mergeCell ref="G32:H32"/>
    <mergeCell ref="G33:H33"/>
    <mergeCell ref="G34:H34"/>
    <mergeCell ref="G35:H35"/>
    <mergeCell ref="G36:H36"/>
    <mergeCell ref="G37:H37"/>
    <mergeCell ref="G38:H38"/>
    <mergeCell ref="H55:J56"/>
    <mergeCell ref="K55:M56"/>
    <mergeCell ref="D51:E51"/>
    <mergeCell ref="J52:K52"/>
    <mergeCell ref="D50:E50"/>
    <mergeCell ref="D39:E39"/>
    <mergeCell ref="D40:E40"/>
    <mergeCell ref="B42:C42"/>
    <mergeCell ref="B43:C43"/>
    <mergeCell ref="A10:M11"/>
    <mergeCell ref="K13:L13"/>
    <mergeCell ref="K16:M16"/>
    <mergeCell ref="A22:D23"/>
    <mergeCell ref="A24:D24"/>
    <mergeCell ref="A21:D21"/>
    <mergeCell ref="A20:D20"/>
    <mergeCell ref="E19:G19"/>
    <mergeCell ref="E20:G21"/>
    <mergeCell ref="E22:G22"/>
    <mergeCell ref="E24:G24"/>
    <mergeCell ref="E14:G14"/>
    <mergeCell ref="E15:G15"/>
    <mergeCell ref="E16:G16"/>
    <mergeCell ref="E17:G17"/>
    <mergeCell ref="H15:M15"/>
    <mergeCell ref="H16:J16"/>
    <mergeCell ref="H17:K17"/>
    <mergeCell ref="H18:K18"/>
    <mergeCell ref="G52:H52"/>
    <mergeCell ref="D49:E49"/>
    <mergeCell ref="D41:E41"/>
    <mergeCell ref="D42:E42"/>
    <mergeCell ref="D43:E43"/>
    <mergeCell ref="D44:E44"/>
    <mergeCell ref="D45:E45"/>
    <mergeCell ref="B31:C31"/>
    <mergeCell ref="B26:C26"/>
    <mergeCell ref="D46:E46"/>
    <mergeCell ref="D47:E47"/>
    <mergeCell ref="D48:E48"/>
    <mergeCell ref="D30:E30"/>
    <mergeCell ref="D37:E37"/>
    <mergeCell ref="D38:E38"/>
    <mergeCell ref="D28:E28"/>
    <mergeCell ref="D29:E29"/>
    <mergeCell ref="D26:E26"/>
    <mergeCell ref="D27:E27"/>
    <mergeCell ref="G48:H48"/>
    <mergeCell ref="G42:H42"/>
    <mergeCell ref="G43:H43"/>
    <mergeCell ref="G45:H45"/>
    <mergeCell ref="B37:C37"/>
    <mergeCell ref="B41:C41"/>
    <mergeCell ref="G40:H40"/>
    <mergeCell ref="G41:H41"/>
    <mergeCell ref="G44:H44"/>
    <mergeCell ref="G27:H27"/>
    <mergeCell ref="G28:H28"/>
    <mergeCell ref="H22:K24"/>
    <mergeCell ref="D31:E31"/>
    <mergeCell ref="D32:E32"/>
    <mergeCell ref="D33:E33"/>
    <mergeCell ref="D34:E34"/>
    <mergeCell ref="D35:E35"/>
    <mergeCell ref="B38:C38"/>
    <mergeCell ref="B39:C39"/>
    <mergeCell ref="D36:E36"/>
    <mergeCell ref="B32:C32"/>
    <mergeCell ref="B33:C33"/>
    <mergeCell ref="B34:C34"/>
    <mergeCell ref="B35:C35"/>
    <mergeCell ref="B36:C36"/>
    <mergeCell ref="A59:M59"/>
    <mergeCell ref="A13:G13"/>
    <mergeCell ref="B50:C50"/>
    <mergeCell ref="B51:C51"/>
    <mergeCell ref="B44:C44"/>
    <mergeCell ref="B45:C45"/>
    <mergeCell ref="B46:C46"/>
    <mergeCell ref="B47:C47"/>
    <mergeCell ref="B48:C48"/>
    <mergeCell ref="B49:C49"/>
    <mergeCell ref="B27:C27"/>
    <mergeCell ref="B28:C28"/>
    <mergeCell ref="B29:C29"/>
    <mergeCell ref="B30:C30"/>
    <mergeCell ref="L17:M17"/>
    <mergeCell ref="L18:M18"/>
    <mergeCell ref="L19:M19"/>
    <mergeCell ref="G46:H46"/>
    <mergeCell ref="G47:H47"/>
    <mergeCell ref="E23:G23"/>
    <mergeCell ref="A19:D19"/>
    <mergeCell ref="G26:H26"/>
    <mergeCell ref="G39:H39"/>
    <mergeCell ref="B40:C40"/>
  </mergeCells>
  <phoneticPr fontId="3" type="noConversion"/>
  <dataValidations count="6">
    <dataValidation type="custom" allowBlank="1" showInputMessage="1" showErrorMessage="1" errorTitle="輸入錯誤" error="請輸入正確商品編號" sqref="B51:C51">
      <formula1>ISNUMBER(SUMPRODUCT(SEARCH(MID(B51,ROW(INDIRECT("1:"&amp;LEN(B51))),1),"0123456789abcdefghijklmnopqrstuvwxyzABCDEFGHIJKLMNOPQRSTUVWXYZ")))</formula1>
    </dataValidation>
    <dataValidation type="custom" imeMode="off" allowBlank="1" showErrorMessage="1" errorTitle="輸入錯誤" error="請輸入正確數量" sqref="I27">
      <formula1>ISNUMBER(I27)</formula1>
    </dataValidation>
    <dataValidation type="custom" allowBlank="1" showErrorMessage="1" errorTitle="輸入錯誤" error="請輸入正確數量" sqref="I51">
      <formula1>ISNUMBER($I51)</formula1>
    </dataValidation>
    <dataValidation type="custom" imeMode="off" allowBlank="1" showInputMessage="1" showErrorMessage="1" errorTitle="輸入錯誤" error="請輸入正確商品編號" sqref="B27:C27">
      <formula1>ISNUMBER(SUMPRODUCT(SEARCH(MID($B27,ROW(INDIRECT("1:"&amp;LEN(B27))),1),"0123456789abcdefghijklmnopqrstuvwxyzABCDEFGHIJKLMNOPQRSTUVWXYZ")))</formula1>
    </dataValidation>
    <dataValidation type="custom" imeMode="off" allowBlank="1" showErrorMessage="1" errorTitle="輸入錯誤" error="請輸入正確數量" sqref="I28 I30:I50">
      <formula1>ISNUMBER($I28)</formula1>
    </dataValidation>
    <dataValidation type="custom" allowBlank="1" showInputMessage="1" showErrorMessage="1" errorTitle="輸入錯誤" error="請輸入正確商品編號" sqref="B28:C50">
      <formula1>ISNUMBER(SUMPRODUCT(SEARCH(MID($B28,ROW(INDIRECT("1:"&amp;LEN(B28))),1),"0123456789abcdefghijklmnopqrstuvwxyzABCDEFGHIJKLMNOPQRSTUVWXYZ")))</formula1>
    </dataValidation>
  </dataValidations>
  <printOptions horizontalCentered="1"/>
  <pageMargins left="0" right="0" top="0" bottom="0" header="0" footer="0"/>
  <pageSetup paperSize="9" scale="58" orientation="portrait" r:id="rId1"/>
  <headerFooter alignWithMargins="0"/>
  <rowBreaks count="1" manualBreakCount="1">
    <brk id="57" max="16383" man="1"/>
  </rowBreaks>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60" r:id="rId4" name="Option Button 36">
              <controlPr defaultSize="0" autoFill="0" autoLine="0" autoPict="0">
                <anchor>
                  <from>
                    <xdr:col>2</xdr:col>
                    <xdr:colOff>336550</xdr:colOff>
                    <xdr:row>18</xdr:row>
                    <xdr:rowOff>50800</xdr:rowOff>
                  </from>
                  <to>
                    <xdr:col>3</xdr:col>
                    <xdr:colOff>177800</xdr:colOff>
                    <xdr:row>18</xdr:row>
                    <xdr:rowOff>222250</xdr:rowOff>
                  </to>
                </anchor>
              </controlPr>
            </control>
          </mc:Choice>
        </mc:AlternateContent>
        <mc:AlternateContent xmlns:mc="http://schemas.openxmlformats.org/markup-compatibility/2006">
          <mc:Choice Requires="x14">
            <control shapeId="1061" r:id="rId5" name="Option Button 37">
              <controlPr defaultSize="0" autoFill="0" autoLine="0" autoPict="0">
                <anchor>
                  <from>
                    <xdr:col>2</xdr:col>
                    <xdr:colOff>336550</xdr:colOff>
                    <xdr:row>19</xdr:row>
                    <xdr:rowOff>57150</xdr:rowOff>
                  </from>
                  <to>
                    <xdr:col>3</xdr:col>
                    <xdr:colOff>177800</xdr:colOff>
                    <xdr:row>19</xdr:row>
                    <xdr:rowOff>215900</xdr:rowOff>
                  </to>
                </anchor>
              </controlPr>
            </control>
          </mc:Choice>
        </mc:AlternateContent>
        <mc:AlternateContent xmlns:mc="http://schemas.openxmlformats.org/markup-compatibility/2006">
          <mc:Choice Requires="x14">
            <control shapeId="1062" r:id="rId6" name="Group Box 38">
              <controlPr defaultSize="0" autoFill="0" autoPict="0">
                <anchor moveWithCells="1">
                  <from>
                    <xdr:col>0</xdr:col>
                    <xdr:colOff>12700</xdr:colOff>
                    <xdr:row>18</xdr:row>
                    <xdr:rowOff>12700</xdr:rowOff>
                  </from>
                  <to>
                    <xdr:col>3</xdr:col>
                    <xdr:colOff>584200</xdr:colOff>
                    <xdr:row>20</xdr:row>
                    <xdr:rowOff>0</xdr:rowOff>
                  </to>
                </anchor>
              </controlPr>
            </control>
          </mc:Choice>
        </mc:AlternateContent>
        <mc:AlternateContent xmlns:mc="http://schemas.openxmlformats.org/markup-compatibility/2006">
          <mc:Choice Requires="x14">
            <control shapeId="1063" r:id="rId7" name="Group Box 39">
              <controlPr defaultSize="0" autoFill="0" autoPict="0">
                <anchor moveWithCells="1">
                  <from>
                    <xdr:col>6</xdr:col>
                    <xdr:colOff>2000250</xdr:colOff>
                    <xdr:row>14</xdr:row>
                    <xdr:rowOff>228600</xdr:rowOff>
                  </from>
                  <to>
                    <xdr:col>13</xdr:col>
                    <xdr:colOff>0</xdr:colOff>
                    <xdr:row>15</xdr:row>
                    <xdr:rowOff>241300</xdr:rowOff>
                  </to>
                </anchor>
              </controlPr>
            </control>
          </mc:Choice>
        </mc:AlternateContent>
        <mc:AlternateContent xmlns:mc="http://schemas.openxmlformats.org/markup-compatibility/2006">
          <mc:Choice Requires="x14">
            <control shapeId="1064" r:id="rId8" name="Option Button 40">
              <controlPr defaultSize="0" autoFill="0" autoLine="0" autoPict="0">
                <anchor moveWithCells="1">
                  <from>
                    <xdr:col>8</xdr:col>
                    <xdr:colOff>425450</xdr:colOff>
                    <xdr:row>15</xdr:row>
                    <xdr:rowOff>38100</xdr:rowOff>
                  </from>
                  <to>
                    <xdr:col>9</xdr:col>
                    <xdr:colOff>400050</xdr:colOff>
                    <xdr:row>15</xdr:row>
                    <xdr:rowOff>209550</xdr:rowOff>
                  </to>
                </anchor>
              </controlPr>
            </control>
          </mc:Choice>
        </mc:AlternateContent>
        <mc:AlternateContent xmlns:mc="http://schemas.openxmlformats.org/markup-compatibility/2006">
          <mc:Choice Requires="x14">
            <control shapeId="1066" r:id="rId9" name="Option Button 42">
              <controlPr defaultSize="0" autoFill="0" autoLine="0" autoPict="0">
                <anchor moveWithCells="1">
                  <from>
                    <xdr:col>11</xdr:col>
                    <xdr:colOff>927100</xdr:colOff>
                    <xdr:row>15</xdr:row>
                    <xdr:rowOff>31750</xdr:rowOff>
                  </from>
                  <to>
                    <xdr:col>12</xdr:col>
                    <xdr:colOff>190500</xdr:colOff>
                    <xdr:row>15</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OFFSET('20211104'!$B$1,MATCH(B27,'20211104'!B:B,0)-1,2,COUNTIF('20211104'!B:B,B27),1)</xm:f>
          </x14:formula1>
          <xm:sqref>F27:F51</xm:sqref>
        </x14:dataValidation>
        <x14:dataValidation type="list" allowBlank="1" showInputMessage="1" showErrorMessage="1">
          <x14:formula1>
            <xm:f>OFFSET('20211104'!$B$1,MATCH(B27,'20211104'!B:B,0)-1,1,COUNTIF('20211104'!B:B,B27),1)</xm:f>
          </x14:formula1>
          <xm:sqref>D27:D51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95"/>
  <sheetViews>
    <sheetView topLeftCell="A411" workbookViewId="0">
      <selection activeCell="A411" sqref="A1:XFD1048576"/>
    </sheetView>
  </sheetViews>
  <sheetFormatPr defaultRowHeight="14.5"/>
  <cols>
    <col min="1" max="2" width="15.6328125" style="184" customWidth="1"/>
    <col min="3" max="3" width="24.6328125" style="184" bestFit="1" customWidth="1"/>
    <col min="4" max="4" width="14.08984375" style="186" bestFit="1" customWidth="1"/>
    <col min="5" max="5" width="14" style="184" bestFit="1" customWidth="1"/>
    <col min="6" max="16384" width="8.7265625" style="184"/>
  </cols>
  <sheetData>
    <row r="1" spans="1:26" s="183" customFormat="1" ht="13.5">
      <c r="A1" s="179" t="s">
        <v>1928</v>
      </c>
      <c r="B1" s="179" t="s">
        <v>1929</v>
      </c>
      <c r="C1" s="179" t="s">
        <v>1930</v>
      </c>
      <c r="D1" s="179" t="s">
        <v>1931</v>
      </c>
      <c r="E1" s="179" t="s">
        <v>157</v>
      </c>
      <c r="F1" s="179" t="s">
        <v>1932</v>
      </c>
      <c r="G1" s="180" t="s">
        <v>1933</v>
      </c>
      <c r="H1" s="181" t="s">
        <v>158</v>
      </c>
      <c r="I1" s="182"/>
      <c r="J1" s="182"/>
      <c r="K1" s="182"/>
      <c r="L1" s="182"/>
      <c r="M1" s="182"/>
      <c r="N1" s="182"/>
      <c r="O1" s="182"/>
      <c r="P1" s="182"/>
      <c r="Q1" s="182"/>
      <c r="R1" s="182"/>
      <c r="S1" s="182"/>
      <c r="T1" s="182"/>
      <c r="U1" s="182"/>
      <c r="V1" s="182"/>
      <c r="W1" s="182"/>
      <c r="X1" s="182"/>
      <c r="Y1" s="182"/>
      <c r="Z1" s="182"/>
    </row>
    <row r="2" spans="1:26">
      <c r="A2" s="184" t="s">
        <v>416</v>
      </c>
      <c r="B2" s="184" t="s">
        <v>27</v>
      </c>
      <c r="C2" s="184" t="s">
        <v>1059</v>
      </c>
      <c r="E2" s="187" t="str">
        <f t="shared" ref="E2:E62" si="0">+B2&amp;C2&amp;D2</f>
        <v>AS001White</v>
      </c>
      <c r="F2" s="184" t="s">
        <v>791</v>
      </c>
      <c r="G2" s="184">
        <v>120</v>
      </c>
      <c r="H2" s="184">
        <v>133</v>
      </c>
    </row>
    <row r="3" spans="1:26">
      <c r="A3" s="184" t="s">
        <v>366</v>
      </c>
      <c r="B3" s="184" t="s">
        <v>28</v>
      </c>
      <c r="C3" s="184" t="s">
        <v>1059</v>
      </c>
      <c r="E3" s="187" t="str">
        <f t="shared" si="0"/>
        <v>AS002White</v>
      </c>
      <c r="F3" s="184" t="s">
        <v>742</v>
      </c>
      <c r="G3" s="184">
        <v>235</v>
      </c>
      <c r="H3" s="184">
        <v>261</v>
      </c>
    </row>
    <row r="4" spans="1:26">
      <c r="A4" s="184" t="s">
        <v>323</v>
      </c>
      <c r="B4" s="184" t="s">
        <v>1394</v>
      </c>
      <c r="C4" s="184" t="s">
        <v>1047</v>
      </c>
      <c r="E4" s="187" t="str">
        <f t="shared" si="0"/>
        <v>AS003-030Gray</v>
      </c>
      <c r="F4" s="184" t="s">
        <v>701</v>
      </c>
      <c r="G4" s="184">
        <v>430</v>
      </c>
      <c r="H4" s="184">
        <v>478</v>
      </c>
    </row>
    <row r="5" spans="1:26">
      <c r="A5" s="184" t="s">
        <v>1393</v>
      </c>
      <c r="B5" s="184" t="s">
        <v>1395</v>
      </c>
      <c r="C5" s="184" t="s">
        <v>1048</v>
      </c>
      <c r="E5" s="187" t="str">
        <f t="shared" si="0"/>
        <v>AS003-040Purple</v>
      </c>
      <c r="F5" s="184" t="s">
        <v>1392</v>
      </c>
      <c r="G5" s="184">
        <v>430</v>
      </c>
      <c r="H5" s="184">
        <v>478</v>
      </c>
    </row>
    <row r="6" spans="1:26">
      <c r="A6" s="184" t="s">
        <v>324</v>
      </c>
      <c r="B6" s="184" t="s">
        <v>1396</v>
      </c>
      <c r="C6" s="184" t="s">
        <v>1066</v>
      </c>
      <c r="E6" s="187" t="str">
        <f t="shared" si="0"/>
        <v>AS003-060Wine Red</v>
      </c>
      <c r="F6" s="184" t="s">
        <v>702</v>
      </c>
      <c r="G6" s="184">
        <v>430</v>
      </c>
      <c r="H6" s="184">
        <v>478</v>
      </c>
    </row>
    <row r="7" spans="1:26">
      <c r="A7" s="184" t="s">
        <v>325</v>
      </c>
      <c r="B7" s="184" t="s">
        <v>1397</v>
      </c>
      <c r="C7" s="184" t="s">
        <v>1050</v>
      </c>
      <c r="E7" s="187" t="str">
        <f t="shared" si="0"/>
        <v>AS003-080Black</v>
      </c>
      <c r="F7" s="184" t="s">
        <v>703</v>
      </c>
      <c r="G7" s="184">
        <v>430</v>
      </c>
      <c r="H7" s="184">
        <v>478</v>
      </c>
    </row>
    <row r="8" spans="1:26">
      <c r="A8" s="184" t="s">
        <v>326</v>
      </c>
      <c r="B8" s="184" t="s">
        <v>1398</v>
      </c>
      <c r="C8" s="184" t="s">
        <v>1070</v>
      </c>
      <c r="E8" s="187" t="str">
        <f t="shared" si="0"/>
        <v>AS003-230Royal Blue</v>
      </c>
      <c r="F8" s="184" t="s">
        <v>704</v>
      </c>
      <c r="G8" s="184">
        <v>430</v>
      </c>
      <c r="H8" s="184">
        <v>478</v>
      </c>
    </row>
    <row r="9" spans="1:26">
      <c r="A9" s="184" t="s">
        <v>327</v>
      </c>
      <c r="B9" s="184" t="s">
        <v>1399</v>
      </c>
      <c r="C9" s="184" t="s">
        <v>1061</v>
      </c>
      <c r="E9" s="187" t="str">
        <f t="shared" si="0"/>
        <v>AS003-250Red</v>
      </c>
      <c r="F9" s="184" t="s">
        <v>705</v>
      </c>
      <c r="G9" s="184">
        <v>430</v>
      </c>
      <c r="H9" s="184">
        <v>478</v>
      </c>
    </row>
    <row r="10" spans="1:26">
      <c r="A10" s="184" t="s">
        <v>328</v>
      </c>
      <c r="B10" s="184" t="s">
        <v>1400</v>
      </c>
      <c r="C10" s="184" t="s">
        <v>1073</v>
      </c>
      <c r="E10" s="187" t="str">
        <f t="shared" si="0"/>
        <v>AS003-310Turquoise</v>
      </c>
      <c r="F10" s="184" t="s">
        <v>706</v>
      </c>
      <c r="G10" s="184">
        <v>430</v>
      </c>
      <c r="H10" s="184">
        <v>478</v>
      </c>
    </row>
    <row r="11" spans="1:26">
      <c r="A11" s="184" t="s">
        <v>329</v>
      </c>
      <c r="B11" s="184" t="s">
        <v>1401</v>
      </c>
      <c r="C11" s="184" t="s">
        <v>1880</v>
      </c>
      <c r="E11" s="187" t="str">
        <f t="shared" si="0"/>
        <v>AS004-030Gray X White</v>
      </c>
      <c r="F11" s="184" t="s">
        <v>707</v>
      </c>
      <c r="G11" s="184">
        <v>430</v>
      </c>
      <c r="H11" s="184">
        <v>478</v>
      </c>
    </row>
    <row r="12" spans="1:26">
      <c r="A12" s="184" t="s">
        <v>1391</v>
      </c>
      <c r="B12" s="184" t="s">
        <v>1402</v>
      </c>
      <c r="C12" s="184" t="s">
        <v>1881</v>
      </c>
      <c r="E12" s="187" t="str">
        <f t="shared" si="0"/>
        <v>AS004-040Purple X White</v>
      </c>
      <c r="F12" s="184" t="s">
        <v>1390</v>
      </c>
      <c r="G12" s="184">
        <v>430</v>
      </c>
      <c r="H12" s="184">
        <v>478</v>
      </c>
    </row>
    <row r="13" spans="1:26">
      <c r="A13" s="184" t="s">
        <v>330</v>
      </c>
      <c r="B13" s="184" t="s">
        <v>1403</v>
      </c>
      <c r="C13" s="184" t="s">
        <v>1067</v>
      </c>
      <c r="E13" s="187" t="str">
        <f t="shared" si="0"/>
        <v>AS004-060Wine Red X White</v>
      </c>
      <c r="F13" s="184" t="s">
        <v>708</v>
      </c>
      <c r="G13" s="184">
        <v>430</v>
      </c>
      <c r="H13" s="184">
        <v>478</v>
      </c>
    </row>
    <row r="14" spans="1:26">
      <c r="A14" s="184" t="s">
        <v>331</v>
      </c>
      <c r="B14" s="184" t="s">
        <v>1404</v>
      </c>
      <c r="C14" s="184" t="s">
        <v>1908</v>
      </c>
      <c r="E14" s="187" t="str">
        <f t="shared" si="0"/>
        <v>AS004-080Black X White</v>
      </c>
      <c r="F14" s="184" t="s">
        <v>709</v>
      </c>
      <c r="G14" s="184">
        <v>430</v>
      </c>
      <c r="H14" s="184">
        <v>478</v>
      </c>
    </row>
    <row r="15" spans="1:26">
      <c r="A15" s="184" t="s">
        <v>332</v>
      </c>
      <c r="B15" s="184" t="s">
        <v>1405</v>
      </c>
      <c r="C15" s="184" t="s">
        <v>1071</v>
      </c>
      <c r="E15" s="187" t="str">
        <f t="shared" si="0"/>
        <v>AS004-230Royal Blue X White</v>
      </c>
      <c r="F15" s="184" t="s">
        <v>710</v>
      </c>
      <c r="G15" s="184">
        <v>430</v>
      </c>
      <c r="H15" s="184">
        <v>478</v>
      </c>
    </row>
    <row r="16" spans="1:26">
      <c r="A16" s="184" t="s">
        <v>333</v>
      </c>
      <c r="B16" s="184" t="s">
        <v>1406</v>
      </c>
      <c r="C16" s="184" t="s">
        <v>1910</v>
      </c>
      <c r="E16" s="187" t="str">
        <f t="shared" si="0"/>
        <v>AS004-250Red X White</v>
      </c>
      <c r="F16" s="184" t="s">
        <v>711</v>
      </c>
      <c r="G16" s="184">
        <v>430</v>
      </c>
      <c r="H16" s="184">
        <v>478</v>
      </c>
    </row>
    <row r="17" spans="1:8">
      <c r="A17" s="184" t="s">
        <v>334</v>
      </c>
      <c r="B17" s="184" t="s">
        <v>1407</v>
      </c>
      <c r="C17" s="184" t="s">
        <v>1913</v>
      </c>
      <c r="E17" s="187" t="str">
        <f t="shared" si="0"/>
        <v>AS004-310Turquoise X White</v>
      </c>
      <c r="F17" s="184" t="s">
        <v>712</v>
      </c>
      <c r="G17" s="184">
        <v>430</v>
      </c>
      <c r="H17" s="184">
        <v>478</v>
      </c>
    </row>
    <row r="18" spans="1:8">
      <c r="A18" s="184" t="s">
        <v>1389</v>
      </c>
      <c r="B18" s="184" t="s">
        <v>1408</v>
      </c>
      <c r="C18" s="184" t="s">
        <v>1047</v>
      </c>
      <c r="E18" s="187" t="str">
        <f t="shared" si="0"/>
        <v>AS005-030Gray</v>
      </c>
      <c r="F18" s="184" t="s">
        <v>1386</v>
      </c>
      <c r="G18" s="184">
        <v>790</v>
      </c>
      <c r="H18" s="184">
        <v>878</v>
      </c>
    </row>
    <row r="19" spans="1:8">
      <c r="A19" s="184" t="s">
        <v>298</v>
      </c>
      <c r="B19" s="184" t="s">
        <v>1409</v>
      </c>
      <c r="C19" s="184" t="s">
        <v>1050</v>
      </c>
      <c r="E19" s="187" t="str">
        <f t="shared" si="0"/>
        <v>AS005-080Black</v>
      </c>
      <c r="F19" s="184" t="s">
        <v>684</v>
      </c>
      <c r="G19" s="184">
        <v>790</v>
      </c>
      <c r="H19" s="184">
        <v>878</v>
      </c>
    </row>
    <row r="20" spans="1:8">
      <c r="A20" s="184" t="s">
        <v>299</v>
      </c>
      <c r="B20" s="184" t="s">
        <v>1410</v>
      </c>
      <c r="C20" s="184" t="s">
        <v>1075</v>
      </c>
      <c r="E20" s="187" t="str">
        <f t="shared" si="0"/>
        <v>AS005-160Lavender</v>
      </c>
      <c r="F20" s="184" t="s">
        <v>685</v>
      </c>
      <c r="G20" s="184">
        <v>790</v>
      </c>
      <c r="H20" s="184">
        <v>878</v>
      </c>
    </row>
    <row r="21" spans="1:8">
      <c r="A21" s="184" t="s">
        <v>300</v>
      </c>
      <c r="B21" s="184" t="s">
        <v>1411</v>
      </c>
      <c r="C21" s="184" t="s">
        <v>1061</v>
      </c>
      <c r="E21" s="187" t="str">
        <f t="shared" si="0"/>
        <v>AS005-250Red</v>
      </c>
      <c r="F21" s="184" t="s">
        <v>686</v>
      </c>
      <c r="G21" s="184">
        <v>790</v>
      </c>
      <c r="H21" s="184">
        <v>878</v>
      </c>
    </row>
    <row r="22" spans="1:8">
      <c r="A22" s="184" t="s">
        <v>1388</v>
      </c>
      <c r="B22" s="184" t="s">
        <v>1412</v>
      </c>
      <c r="C22" s="184" t="s">
        <v>1909</v>
      </c>
      <c r="E22" s="187" t="str">
        <f t="shared" si="0"/>
        <v>AS005-320Black X Purple</v>
      </c>
      <c r="F22" s="184" t="s">
        <v>1387</v>
      </c>
      <c r="G22" s="184">
        <v>790</v>
      </c>
      <c r="H22" s="184">
        <v>878</v>
      </c>
    </row>
    <row r="23" spans="1:8">
      <c r="A23" s="184" t="s">
        <v>1385</v>
      </c>
      <c r="B23" s="184" t="s">
        <v>1413</v>
      </c>
      <c r="C23" s="184" t="s">
        <v>1048</v>
      </c>
      <c r="E23" s="187" t="str">
        <f t="shared" si="0"/>
        <v>AS010-040Purple</v>
      </c>
      <c r="F23" s="184" t="s">
        <v>1384</v>
      </c>
      <c r="G23" s="184">
        <v>160</v>
      </c>
      <c r="H23" s="184">
        <v>178</v>
      </c>
    </row>
    <row r="24" spans="1:8">
      <c r="A24" s="184" t="s">
        <v>395</v>
      </c>
      <c r="B24" s="184" t="s">
        <v>1414</v>
      </c>
      <c r="C24" s="184" t="s">
        <v>1053</v>
      </c>
      <c r="E24" s="187" t="str">
        <f t="shared" si="0"/>
        <v>AS010-060Wine</v>
      </c>
      <c r="F24" s="184" t="s">
        <v>771</v>
      </c>
      <c r="G24" s="184">
        <v>160</v>
      </c>
      <c r="H24" s="184">
        <v>178</v>
      </c>
    </row>
    <row r="25" spans="1:8">
      <c r="A25" s="184" t="s">
        <v>396</v>
      </c>
      <c r="B25" s="184" t="s">
        <v>1415</v>
      </c>
      <c r="C25" s="184" t="s">
        <v>1050</v>
      </c>
      <c r="E25" s="187" t="str">
        <f t="shared" si="0"/>
        <v>AS010-080Black</v>
      </c>
      <c r="F25" s="184" t="s">
        <v>772</v>
      </c>
      <c r="G25" s="184">
        <v>160</v>
      </c>
      <c r="H25" s="184">
        <v>178</v>
      </c>
    </row>
    <row r="26" spans="1:8">
      <c r="A26" s="184" t="s">
        <v>405</v>
      </c>
      <c r="B26" s="184" t="s">
        <v>1416</v>
      </c>
      <c r="C26" s="184" t="s">
        <v>1050</v>
      </c>
      <c r="E26" s="187" t="str">
        <f t="shared" si="0"/>
        <v>AS011-080Black</v>
      </c>
      <c r="F26" s="184" t="s">
        <v>781</v>
      </c>
      <c r="G26" s="184">
        <v>155</v>
      </c>
      <c r="H26" s="184">
        <v>172</v>
      </c>
    </row>
    <row r="27" spans="1:8">
      <c r="A27" s="184" t="s">
        <v>356</v>
      </c>
      <c r="B27" s="184" t="s">
        <v>1417</v>
      </c>
      <c r="C27" s="184" t="s">
        <v>1059</v>
      </c>
      <c r="E27" s="187" t="str">
        <f t="shared" si="0"/>
        <v>AS012-020White</v>
      </c>
      <c r="F27" s="184" t="s">
        <v>732</v>
      </c>
      <c r="G27" s="184">
        <v>270</v>
      </c>
      <c r="H27" s="184">
        <v>300</v>
      </c>
    </row>
    <row r="28" spans="1:8">
      <c r="A28" s="184" t="s">
        <v>357</v>
      </c>
      <c r="B28" s="184" t="s">
        <v>1418</v>
      </c>
      <c r="C28" s="184" t="s">
        <v>1049</v>
      </c>
      <c r="E28" s="187" t="str">
        <f t="shared" si="0"/>
        <v>AS012-050Pink</v>
      </c>
      <c r="F28" s="184" t="s">
        <v>733</v>
      </c>
      <c r="G28" s="184">
        <v>270</v>
      </c>
      <c r="H28" s="184">
        <v>300</v>
      </c>
    </row>
    <row r="29" spans="1:8">
      <c r="A29" s="184" t="s">
        <v>358</v>
      </c>
      <c r="B29" s="184" t="s">
        <v>1419</v>
      </c>
      <c r="C29" s="184" t="s">
        <v>1076</v>
      </c>
      <c r="E29" s="187" t="str">
        <f t="shared" si="0"/>
        <v>AS012-090Lemon Yellow</v>
      </c>
      <c r="F29" s="184" t="s">
        <v>734</v>
      </c>
      <c r="G29" s="184">
        <v>270</v>
      </c>
      <c r="H29" s="184">
        <v>300</v>
      </c>
    </row>
    <row r="30" spans="1:8">
      <c r="A30" s="184" t="s">
        <v>1383</v>
      </c>
      <c r="B30" s="184" t="s">
        <v>1420</v>
      </c>
      <c r="C30" s="184" t="s">
        <v>1916</v>
      </c>
      <c r="E30" s="187" t="str">
        <f t="shared" si="0"/>
        <v>AS012-170Light Blue</v>
      </c>
      <c r="F30" s="184" t="s">
        <v>1382</v>
      </c>
      <c r="G30" s="184">
        <v>270</v>
      </c>
      <c r="H30" s="184">
        <v>300</v>
      </c>
    </row>
    <row r="31" spans="1:8">
      <c r="A31" s="184" t="s">
        <v>359</v>
      </c>
      <c r="B31" s="184" t="s">
        <v>1421</v>
      </c>
      <c r="C31" s="184" t="s">
        <v>1070</v>
      </c>
      <c r="E31" s="187" t="str">
        <f t="shared" si="0"/>
        <v>AS012-230Royal Blue</v>
      </c>
      <c r="F31" s="184" t="s">
        <v>735</v>
      </c>
      <c r="G31" s="184">
        <v>270</v>
      </c>
      <c r="H31" s="184">
        <v>300</v>
      </c>
    </row>
    <row r="32" spans="1:8">
      <c r="A32" s="184" t="s">
        <v>1381</v>
      </c>
      <c r="B32" s="184" t="s">
        <v>1422</v>
      </c>
      <c r="C32" s="184" t="s">
        <v>1061</v>
      </c>
      <c r="E32" s="187" t="str">
        <f t="shared" si="0"/>
        <v>AS012-250Red</v>
      </c>
      <c r="F32" s="184" t="s">
        <v>1380</v>
      </c>
      <c r="G32" s="184">
        <v>270</v>
      </c>
      <c r="H32" s="184">
        <v>300</v>
      </c>
    </row>
    <row r="33" spans="1:8">
      <c r="A33" s="184" t="s">
        <v>385</v>
      </c>
      <c r="B33" s="184" t="s">
        <v>1423</v>
      </c>
      <c r="C33" s="184" t="s">
        <v>1046</v>
      </c>
      <c r="D33" s="186" t="s">
        <v>185</v>
      </c>
      <c r="E33" s="187" t="str">
        <f t="shared" si="0"/>
        <v>AS016-013BlueM</v>
      </c>
      <c r="F33" s="184" t="s">
        <v>761</v>
      </c>
      <c r="G33" s="184">
        <v>175</v>
      </c>
      <c r="H33" s="184">
        <v>194</v>
      </c>
    </row>
    <row r="34" spans="1:8">
      <c r="A34" s="184" t="s">
        <v>1379</v>
      </c>
      <c r="B34" s="184" t="s">
        <v>1424</v>
      </c>
      <c r="C34" s="184" t="s">
        <v>1046</v>
      </c>
      <c r="D34" s="186" t="s">
        <v>181</v>
      </c>
      <c r="E34" s="187" t="str">
        <f t="shared" si="0"/>
        <v>AS016-014BlueL</v>
      </c>
      <c r="F34" s="184" t="s">
        <v>1378</v>
      </c>
      <c r="G34" s="184">
        <v>195</v>
      </c>
      <c r="H34" s="184">
        <v>217</v>
      </c>
    </row>
    <row r="35" spans="1:8">
      <c r="A35" s="184" t="s">
        <v>386</v>
      </c>
      <c r="B35" s="184" t="s">
        <v>1425</v>
      </c>
      <c r="C35" s="184" t="s">
        <v>1047</v>
      </c>
      <c r="D35" s="186" t="s">
        <v>185</v>
      </c>
      <c r="E35" s="187" t="str">
        <f t="shared" si="0"/>
        <v>AS016-033GrayM</v>
      </c>
      <c r="F35" s="184" t="s">
        <v>762</v>
      </c>
      <c r="G35" s="184">
        <v>175</v>
      </c>
      <c r="H35" s="184">
        <v>194</v>
      </c>
    </row>
    <row r="36" spans="1:8">
      <c r="A36" s="184" t="s">
        <v>1377</v>
      </c>
      <c r="B36" s="184" t="s">
        <v>1426</v>
      </c>
      <c r="C36" s="184" t="s">
        <v>1047</v>
      </c>
      <c r="D36" s="186" t="s">
        <v>181</v>
      </c>
      <c r="E36" s="187" t="str">
        <f t="shared" si="0"/>
        <v>AS016-034GrayL</v>
      </c>
      <c r="F36" s="184" t="s">
        <v>1376</v>
      </c>
      <c r="G36" s="184">
        <v>195</v>
      </c>
      <c r="H36" s="184">
        <v>217</v>
      </c>
    </row>
    <row r="37" spans="1:8">
      <c r="A37" s="184" t="s">
        <v>387</v>
      </c>
      <c r="B37" s="184" t="s">
        <v>1427</v>
      </c>
      <c r="C37" s="184" t="s">
        <v>1048</v>
      </c>
      <c r="D37" s="186" t="s">
        <v>185</v>
      </c>
      <c r="E37" s="187" t="str">
        <f t="shared" si="0"/>
        <v>AS016-043PurpleM</v>
      </c>
      <c r="F37" s="184" t="s">
        <v>763</v>
      </c>
      <c r="G37" s="184">
        <v>175</v>
      </c>
      <c r="H37" s="184">
        <v>194</v>
      </c>
    </row>
    <row r="38" spans="1:8">
      <c r="A38" s="184" t="s">
        <v>1375</v>
      </c>
      <c r="B38" s="184" t="s">
        <v>1428</v>
      </c>
      <c r="C38" s="184" t="s">
        <v>1048</v>
      </c>
      <c r="D38" s="186" t="s">
        <v>181</v>
      </c>
      <c r="E38" s="187" t="str">
        <f t="shared" si="0"/>
        <v>AS016-044PurpleL</v>
      </c>
      <c r="F38" s="184" t="s">
        <v>1374</v>
      </c>
      <c r="G38" s="184">
        <v>195</v>
      </c>
      <c r="H38" s="184">
        <v>217</v>
      </c>
    </row>
    <row r="39" spans="1:8">
      <c r="A39" s="184" t="s">
        <v>388</v>
      </c>
      <c r="B39" s="184" t="s">
        <v>1429</v>
      </c>
      <c r="C39" s="184" t="s">
        <v>1049</v>
      </c>
      <c r="D39" s="186" t="s">
        <v>185</v>
      </c>
      <c r="E39" s="187" t="str">
        <f t="shared" si="0"/>
        <v>AS016-053PinkM</v>
      </c>
      <c r="F39" s="184" t="s">
        <v>764</v>
      </c>
      <c r="G39" s="184">
        <v>175</v>
      </c>
      <c r="H39" s="184">
        <v>194</v>
      </c>
    </row>
    <row r="40" spans="1:8">
      <c r="A40" s="184" t="s">
        <v>1373</v>
      </c>
      <c r="B40" s="184" t="s">
        <v>1430</v>
      </c>
      <c r="C40" s="184" t="s">
        <v>1049</v>
      </c>
      <c r="D40" s="186" t="s">
        <v>181</v>
      </c>
      <c r="E40" s="187" t="str">
        <f t="shared" si="0"/>
        <v>AS016-054PinkL</v>
      </c>
      <c r="F40" s="184" t="s">
        <v>1372</v>
      </c>
      <c r="G40" s="184">
        <v>195</v>
      </c>
      <c r="H40" s="184">
        <v>217</v>
      </c>
    </row>
    <row r="41" spans="1:8">
      <c r="A41" s="184" t="s">
        <v>389</v>
      </c>
      <c r="B41" s="184" t="s">
        <v>1431</v>
      </c>
      <c r="C41" s="184" t="s">
        <v>1050</v>
      </c>
      <c r="D41" s="186" t="s">
        <v>185</v>
      </c>
      <c r="E41" s="187" t="str">
        <f t="shared" si="0"/>
        <v>AS016-083BlackM</v>
      </c>
      <c r="F41" s="184" t="s">
        <v>765</v>
      </c>
      <c r="G41" s="184">
        <v>175</v>
      </c>
      <c r="H41" s="184">
        <v>194</v>
      </c>
    </row>
    <row r="42" spans="1:8">
      <c r="A42" s="184" t="s">
        <v>382</v>
      </c>
      <c r="B42" s="184" t="s">
        <v>1432</v>
      </c>
      <c r="C42" s="184" t="s">
        <v>1050</v>
      </c>
      <c r="D42" s="186" t="s">
        <v>181</v>
      </c>
      <c r="E42" s="187" t="str">
        <f t="shared" si="0"/>
        <v>AS016-084BlackL</v>
      </c>
      <c r="F42" s="184" t="s">
        <v>758</v>
      </c>
      <c r="G42" s="184">
        <v>195</v>
      </c>
      <c r="H42" s="184">
        <v>217</v>
      </c>
    </row>
    <row r="43" spans="1:8">
      <c r="A43" s="184" t="s">
        <v>381</v>
      </c>
      <c r="B43" s="184" t="s">
        <v>1433</v>
      </c>
      <c r="C43" s="184" t="s">
        <v>1050</v>
      </c>
      <c r="E43" s="187" t="str">
        <f t="shared" si="0"/>
        <v>AS017-080Black</v>
      </c>
      <c r="F43" s="184" t="s">
        <v>757</v>
      </c>
      <c r="G43" s="184">
        <v>205</v>
      </c>
      <c r="H43" s="184">
        <v>228</v>
      </c>
    </row>
    <row r="44" spans="1:8">
      <c r="A44" s="184" t="s">
        <v>363</v>
      </c>
      <c r="B44" s="184" t="s">
        <v>1434</v>
      </c>
      <c r="C44" s="184" t="s">
        <v>1050</v>
      </c>
      <c r="E44" s="187" t="str">
        <f t="shared" si="0"/>
        <v>AS018-080Black</v>
      </c>
      <c r="F44" s="184" t="s">
        <v>739</v>
      </c>
      <c r="G44" s="184">
        <v>250</v>
      </c>
      <c r="H44" s="184">
        <v>278</v>
      </c>
    </row>
    <row r="45" spans="1:8">
      <c r="A45" s="184" t="s">
        <v>360</v>
      </c>
      <c r="B45" s="184" t="s">
        <v>1435</v>
      </c>
      <c r="C45" s="184" t="s">
        <v>1050</v>
      </c>
      <c r="E45" s="187" t="str">
        <f t="shared" si="0"/>
        <v>AS020-080Black</v>
      </c>
      <c r="F45" s="184" t="s">
        <v>736</v>
      </c>
      <c r="G45" s="184">
        <v>260</v>
      </c>
      <c r="H45" s="184">
        <v>289</v>
      </c>
    </row>
    <row r="46" spans="1:8">
      <c r="A46" s="184" t="s">
        <v>344</v>
      </c>
      <c r="B46" s="184" t="s">
        <v>1436</v>
      </c>
      <c r="C46" s="184" t="s">
        <v>1048</v>
      </c>
      <c r="E46" s="187" t="str">
        <f t="shared" si="0"/>
        <v>AS022-040Purple</v>
      </c>
      <c r="F46" s="184" t="s">
        <v>721</v>
      </c>
      <c r="G46" s="184">
        <v>355</v>
      </c>
      <c r="H46" s="184">
        <v>394</v>
      </c>
    </row>
    <row r="47" spans="1:8">
      <c r="A47" s="184" t="s">
        <v>345</v>
      </c>
      <c r="B47" s="184" t="s">
        <v>1437</v>
      </c>
      <c r="C47" s="184" t="s">
        <v>1914</v>
      </c>
      <c r="E47" s="187" t="str">
        <f t="shared" si="0"/>
        <v>AS022-060WineRed</v>
      </c>
      <c r="F47" s="184" t="s">
        <v>722</v>
      </c>
      <c r="G47" s="184">
        <v>355</v>
      </c>
      <c r="H47" s="184">
        <v>394</v>
      </c>
    </row>
    <row r="48" spans="1:8">
      <c r="A48" s="184" t="s">
        <v>346</v>
      </c>
      <c r="B48" s="184" t="s">
        <v>1438</v>
      </c>
      <c r="C48" s="184" t="s">
        <v>1050</v>
      </c>
      <c r="E48" s="187" t="str">
        <f t="shared" si="0"/>
        <v>AS022-080Black</v>
      </c>
      <c r="F48" s="184" t="s">
        <v>723</v>
      </c>
      <c r="G48" s="184">
        <v>355</v>
      </c>
      <c r="H48" s="184">
        <v>394</v>
      </c>
    </row>
    <row r="49" spans="1:8">
      <c r="A49" s="184" t="s">
        <v>347</v>
      </c>
      <c r="B49" s="184" t="s">
        <v>1439</v>
      </c>
      <c r="C49" s="184" t="s">
        <v>1070</v>
      </c>
      <c r="E49" s="187" t="str">
        <f t="shared" si="0"/>
        <v>AS022-230Royal Blue</v>
      </c>
      <c r="F49" s="184" t="s">
        <v>724</v>
      </c>
      <c r="G49" s="184">
        <v>355</v>
      </c>
      <c r="H49" s="184">
        <v>394</v>
      </c>
    </row>
    <row r="50" spans="1:8">
      <c r="A50" s="184" t="s">
        <v>1371</v>
      </c>
      <c r="B50" s="184" t="s">
        <v>1440</v>
      </c>
      <c r="C50" s="184" t="s">
        <v>1061</v>
      </c>
      <c r="E50" s="187" t="str">
        <f t="shared" si="0"/>
        <v>AS022-250Red</v>
      </c>
      <c r="F50" s="184" t="s">
        <v>1370</v>
      </c>
      <c r="G50" s="184">
        <v>355</v>
      </c>
      <c r="H50" s="184">
        <v>394</v>
      </c>
    </row>
    <row r="51" spans="1:8">
      <c r="A51" s="184" t="s">
        <v>397</v>
      </c>
      <c r="B51" s="184" t="s">
        <v>1441</v>
      </c>
      <c r="C51" s="184" t="s">
        <v>1090</v>
      </c>
      <c r="E51" s="187" t="str">
        <f t="shared" si="0"/>
        <v>AS025-170Serenity Blue</v>
      </c>
      <c r="F51" s="184" t="s">
        <v>773</v>
      </c>
      <c r="G51" s="184">
        <v>160</v>
      </c>
      <c r="H51" s="184">
        <v>178</v>
      </c>
    </row>
    <row r="52" spans="1:8">
      <c r="A52" s="184" t="s">
        <v>312</v>
      </c>
      <c r="B52" s="184" t="s">
        <v>1442</v>
      </c>
      <c r="C52" s="184" t="s">
        <v>1052</v>
      </c>
      <c r="E52" s="187" t="str">
        <f t="shared" si="0"/>
        <v>AS028-020Ivory</v>
      </c>
      <c r="F52" s="184" t="s">
        <v>691</v>
      </c>
      <c r="G52" s="184">
        <v>565</v>
      </c>
      <c r="H52" s="184">
        <v>628</v>
      </c>
    </row>
    <row r="53" spans="1:8">
      <c r="A53" s="184" t="s">
        <v>286</v>
      </c>
      <c r="B53" s="184" t="s">
        <v>1443</v>
      </c>
      <c r="C53" s="184" t="s">
        <v>1077</v>
      </c>
      <c r="E53" s="187" t="str">
        <f t="shared" si="0"/>
        <v>AS030-050Rose Red</v>
      </c>
      <c r="F53" s="184" t="s">
        <v>675</v>
      </c>
      <c r="G53" s="184">
        <v>865</v>
      </c>
      <c r="H53" s="184">
        <v>961</v>
      </c>
    </row>
    <row r="54" spans="1:8" s="189" customFormat="1">
      <c r="A54" s="189" t="s">
        <v>1369</v>
      </c>
      <c r="B54" s="189" t="s">
        <v>1444</v>
      </c>
      <c r="C54" s="189" t="s">
        <v>1920</v>
      </c>
      <c r="D54" s="186"/>
      <c r="E54" s="187" t="str">
        <f t="shared" si="0"/>
        <v>AS030-100Orange</v>
      </c>
      <c r="F54" s="189" t="s">
        <v>1368</v>
      </c>
      <c r="G54" s="189">
        <v>865</v>
      </c>
      <c r="H54" s="189">
        <v>961</v>
      </c>
    </row>
    <row r="55" spans="1:8" s="189" customFormat="1">
      <c r="A55" s="189" t="s">
        <v>937</v>
      </c>
      <c r="B55" s="189" t="s">
        <v>1445</v>
      </c>
      <c r="C55" s="189" t="s">
        <v>1059</v>
      </c>
      <c r="D55" s="186"/>
      <c r="E55" s="187" t="str">
        <f t="shared" si="0"/>
        <v>AS031-020White</v>
      </c>
      <c r="F55" s="189" t="s">
        <v>944</v>
      </c>
      <c r="G55" s="189">
        <v>300</v>
      </c>
      <c r="H55" s="189">
        <v>0</v>
      </c>
    </row>
    <row r="56" spans="1:8" s="189" customFormat="1">
      <c r="A56" s="189" t="s">
        <v>219</v>
      </c>
      <c r="B56" s="189" t="s">
        <v>1446</v>
      </c>
      <c r="C56" s="189" t="s">
        <v>1068</v>
      </c>
      <c r="D56" s="186"/>
      <c r="E56" s="187" t="str">
        <f t="shared" si="0"/>
        <v>AS033-080Black X Gray</v>
      </c>
      <c r="F56" s="189" t="s">
        <v>634</v>
      </c>
      <c r="G56" s="189">
        <v>1290</v>
      </c>
      <c r="H56" s="189">
        <v>1433</v>
      </c>
    </row>
    <row r="57" spans="1:8">
      <c r="A57" s="184" t="s">
        <v>220</v>
      </c>
      <c r="B57" s="184" t="s">
        <v>1447</v>
      </c>
      <c r="C57" s="184" t="s">
        <v>1079</v>
      </c>
      <c r="E57" s="187" t="str">
        <f t="shared" si="0"/>
        <v>AS033-090Yellow X Khaki</v>
      </c>
      <c r="F57" s="184" t="s">
        <v>635</v>
      </c>
      <c r="G57" s="184">
        <v>1290</v>
      </c>
      <c r="H57" s="184">
        <v>1433</v>
      </c>
    </row>
    <row r="58" spans="1:8">
      <c r="A58" s="184" t="s">
        <v>221</v>
      </c>
      <c r="B58" s="184" t="s">
        <v>1448</v>
      </c>
      <c r="C58" s="184" t="s">
        <v>1072</v>
      </c>
      <c r="E58" s="187" t="str">
        <f t="shared" si="0"/>
        <v>AS033-250Red X Gray</v>
      </c>
      <c r="F58" s="184" t="s">
        <v>636</v>
      </c>
      <c r="G58" s="184">
        <v>1290</v>
      </c>
      <c r="H58" s="184">
        <v>1433</v>
      </c>
    </row>
    <row r="59" spans="1:8">
      <c r="A59" s="184" t="s">
        <v>305</v>
      </c>
      <c r="B59" s="184" t="s">
        <v>1449</v>
      </c>
      <c r="C59" s="184" t="s">
        <v>1049</v>
      </c>
      <c r="E59" s="187" t="str">
        <f t="shared" si="0"/>
        <v>AS034-050Pink</v>
      </c>
      <c r="F59" s="184" t="s">
        <v>1081</v>
      </c>
      <c r="G59" s="184">
        <v>675</v>
      </c>
      <c r="H59" s="184">
        <v>750</v>
      </c>
    </row>
    <row r="60" spans="1:8">
      <c r="A60" s="184" t="s">
        <v>306</v>
      </c>
      <c r="B60" s="184" t="s">
        <v>1450</v>
      </c>
      <c r="C60" s="184" t="s">
        <v>1062</v>
      </c>
      <c r="E60" s="187" t="str">
        <f t="shared" si="0"/>
        <v>AS034-180Olive</v>
      </c>
      <c r="F60" s="184" t="s">
        <v>1086</v>
      </c>
      <c r="G60" s="184">
        <v>675</v>
      </c>
      <c r="H60" s="184">
        <v>750</v>
      </c>
    </row>
    <row r="61" spans="1:8">
      <c r="A61" s="184" t="s">
        <v>222</v>
      </c>
      <c r="B61" s="184" t="s">
        <v>1451</v>
      </c>
      <c r="C61" s="184" t="s">
        <v>1069</v>
      </c>
      <c r="E61" s="187" t="str">
        <f t="shared" si="0"/>
        <v>AS035-060Wine Red X Black</v>
      </c>
      <c r="F61" s="184" t="s">
        <v>637</v>
      </c>
      <c r="G61" s="184">
        <v>1290</v>
      </c>
      <c r="H61" s="184">
        <v>1433</v>
      </c>
    </row>
    <row r="62" spans="1:8">
      <c r="A62" s="184" t="s">
        <v>223</v>
      </c>
      <c r="B62" s="184" t="s">
        <v>1452</v>
      </c>
      <c r="C62" s="184" t="s">
        <v>1080</v>
      </c>
      <c r="E62" s="187" t="str">
        <f t="shared" si="0"/>
        <v>AS035-080Black X Grey</v>
      </c>
      <c r="F62" s="184" t="s">
        <v>638</v>
      </c>
      <c r="G62" s="184">
        <v>1290</v>
      </c>
      <c r="H62" s="184">
        <v>1433</v>
      </c>
    </row>
    <row r="63" spans="1:8">
      <c r="A63" s="184" t="s">
        <v>955</v>
      </c>
      <c r="B63" s="184" t="s">
        <v>1453</v>
      </c>
      <c r="C63" s="184" t="s">
        <v>1087</v>
      </c>
      <c r="E63" s="187" t="str">
        <f t="shared" ref="E63:E126" si="1">+B63&amp;C63&amp;D63</f>
        <v>AS036-030Dark Gray</v>
      </c>
      <c r="F63" s="184" t="s">
        <v>956</v>
      </c>
      <c r="G63" s="184">
        <v>355</v>
      </c>
      <c r="H63" s="184">
        <v>394</v>
      </c>
    </row>
    <row r="64" spans="1:8">
      <c r="A64" s="184" t="s">
        <v>953</v>
      </c>
      <c r="B64" s="184" t="s">
        <v>1454</v>
      </c>
      <c r="C64" s="184" t="s">
        <v>1049</v>
      </c>
      <c r="E64" s="187" t="str">
        <f t="shared" si="1"/>
        <v>AS036-050Pink</v>
      </c>
      <c r="F64" s="184" t="s">
        <v>954</v>
      </c>
      <c r="G64" s="184">
        <v>355</v>
      </c>
      <c r="H64" s="184">
        <v>394</v>
      </c>
    </row>
    <row r="65" spans="1:8">
      <c r="A65" s="184" t="s">
        <v>1367</v>
      </c>
      <c r="B65" s="184" t="s">
        <v>1455</v>
      </c>
      <c r="C65" s="184" t="s">
        <v>1917</v>
      </c>
      <c r="E65" s="187" t="str">
        <f t="shared" si="1"/>
        <v>AS038-250Red X Blue</v>
      </c>
      <c r="F65" s="184" t="s">
        <v>1366</v>
      </c>
      <c r="G65" s="184">
        <v>420</v>
      </c>
      <c r="H65" s="184">
        <v>467</v>
      </c>
    </row>
    <row r="66" spans="1:8">
      <c r="A66" s="184" t="s">
        <v>951</v>
      </c>
      <c r="B66" s="184" t="s">
        <v>1456</v>
      </c>
      <c r="C66" s="184" t="s">
        <v>1050</v>
      </c>
      <c r="E66" s="187" t="str">
        <f t="shared" si="1"/>
        <v>AS041-080Black</v>
      </c>
      <c r="F66" s="184" t="s">
        <v>952</v>
      </c>
      <c r="G66" s="184">
        <v>540</v>
      </c>
      <c r="H66" s="184">
        <v>600</v>
      </c>
    </row>
    <row r="67" spans="1:8">
      <c r="A67" s="184" t="s">
        <v>1365</v>
      </c>
      <c r="B67" s="184" t="s">
        <v>1457</v>
      </c>
      <c r="C67" s="184" t="s">
        <v>1049</v>
      </c>
      <c r="E67" s="187" t="str">
        <f t="shared" si="1"/>
        <v>AS042-050Pink</v>
      </c>
      <c r="F67" s="184" t="s">
        <v>1915</v>
      </c>
      <c r="G67" s="184">
        <v>1290</v>
      </c>
      <c r="H67" s="184">
        <v>1433</v>
      </c>
    </row>
    <row r="68" spans="1:8">
      <c r="A68" s="184" t="s">
        <v>1364</v>
      </c>
      <c r="B68" s="184" t="s">
        <v>1458</v>
      </c>
      <c r="C68" s="184" t="s">
        <v>1918</v>
      </c>
      <c r="E68" s="187" t="str">
        <f t="shared" si="1"/>
        <v>AS042-170S.Blue X Black</v>
      </c>
      <c r="F68" s="184" t="s">
        <v>1919</v>
      </c>
      <c r="G68" s="184">
        <v>1290</v>
      </c>
      <c r="H68" s="184">
        <v>1433</v>
      </c>
    </row>
    <row r="69" spans="1:8">
      <c r="A69" s="184" t="s">
        <v>161</v>
      </c>
      <c r="B69" s="184" t="s">
        <v>1459</v>
      </c>
      <c r="C69" s="184" t="s">
        <v>1088</v>
      </c>
      <c r="D69" s="186" t="s">
        <v>1181</v>
      </c>
      <c r="E69" s="187" t="str">
        <f t="shared" si="1"/>
        <v>BI012-108PeachDouble</v>
      </c>
      <c r="F69" s="184" t="s">
        <v>589</v>
      </c>
      <c r="G69" s="184">
        <v>5310</v>
      </c>
      <c r="H69" s="184">
        <v>5900</v>
      </c>
    </row>
    <row r="70" spans="1:8">
      <c r="A70" s="184" t="s">
        <v>162</v>
      </c>
      <c r="B70" s="184" t="s">
        <v>1460</v>
      </c>
      <c r="C70" s="184" t="s">
        <v>1089</v>
      </c>
      <c r="D70" s="186" t="s">
        <v>1181</v>
      </c>
      <c r="E70" s="187" t="str">
        <f t="shared" si="1"/>
        <v>BI012-178S.BlueDouble</v>
      </c>
      <c r="F70" s="184" t="s">
        <v>590</v>
      </c>
      <c r="G70" s="184">
        <v>5310</v>
      </c>
      <c r="H70" s="184">
        <v>5900</v>
      </c>
    </row>
    <row r="71" spans="1:8">
      <c r="A71" s="184" t="s">
        <v>186</v>
      </c>
      <c r="B71" s="184" t="s">
        <v>1461</v>
      </c>
      <c r="C71" s="184" t="s">
        <v>1052</v>
      </c>
      <c r="D71" s="186" t="s">
        <v>1182</v>
      </c>
      <c r="E71" s="187" t="str">
        <f t="shared" si="1"/>
        <v>BI020W-027IvorySingle</v>
      </c>
      <c r="F71" s="184" t="s">
        <v>607</v>
      </c>
      <c r="G71" s="184">
        <v>2115</v>
      </c>
      <c r="H71" s="184">
        <v>2350</v>
      </c>
    </row>
    <row r="72" spans="1:8">
      <c r="A72" s="184" t="s">
        <v>175</v>
      </c>
      <c r="B72" s="184" t="s">
        <v>1462</v>
      </c>
      <c r="C72" s="184" t="s">
        <v>1052</v>
      </c>
      <c r="D72" s="186" t="s">
        <v>1181</v>
      </c>
      <c r="E72" s="187" t="str">
        <f t="shared" si="1"/>
        <v>BI020W-028IvoryDouble</v>
      </c>
      <c r="F72" s="184" t="s">
        <v>601</v>
      </c>
      <c r="G72" s="184">
        <v>2700</v>
      </c>
      <c r="H72" s="184">
        <v>3000</v>
      </c>
    </row>
    <row r="73" spans="1:8">
      <c r="A73" s="184" t="s">
        <v>187</v>
      </c>
      <c r="B73" s="184" t="s">
        <v>1463</v>
      </c>
      <c r="C73" s="184" t="s">
        <v>1049</v>
      </c>
      <c r="D73" s="186" t="s">
        <v>1182</v>
      </c>
      <c r="E73" s="187" t="str">
        <f t="shared" si="1"/>
        <v>BI020W-057PinkSingle</v>
      </c>
      <c r="F73" s="184" t="s">
        <v>608</v>
      </c>
      <c r="G73" s="184">
        <v>2115</v>
      </c>
      <c r="H73" s="184">
        <v>2350</v>
      </c>
    </row>
    <row r="74" spans="1:8">
      <c r="A74" s="184" t="s">
        <v>1363</v>
      </c>
      <c r="B74" s="184" t="s">
        <v>1464</v>
      </c>
      <c r="C74" s="184" t="s">
        <v>1049</v>
      </c>
      <c r="D74" s="186" t="s">
        <v>1181</v>
      </c>
      <c r="E74" s="187" t="str">
        <f t="shared" si="1"/>
        <v>BI020W-058PinkDouble</v>
      </c>
      <c r="F74" s="184" t="s">
        <v>1362</v>
      </c>
      <c r="G74" s="184">
        <v>2700</v>
      </c>
      <c r="H74" s="184">
        <v>3000</v>
      </c>
    </row>
    <row r="75" spans="1:8">
      <c r="A75" s="184" t="s">
        <v>188</v>
      </c>
      <c r="B75" s="184" t="s">
        <v>1465</v>
      </c>
      <c r="C75" s="184" t="s">
        <v>1090</v>
      </c>
      <c r="D75" s="186" t="s">
        <v>1182</v>
      </c>
      <c r="E75" s="187" t="str">
        <f t="shared" si="1"/>
        <v>BI020W-177Serenity BlueSingle</v>
      </c>
      <c r="F75" s="184" t="s">
        <v>609</v>
      </c>
      <c r="G75" s="184">
        <v>2115</v>
      </c>
      <c r="H75" s="184">
        <v>2350</v>
      </c>
    </row>
    <row r="76" spans="1:8">
      <c r="A76" s="184" t="s">
        <v>177</v>
      </c>
      <c r="B76" s="184" t="s">
        <v>1466</v>
      </c>
      <c r="C76" s="184" t="s">
        <v>1090</v>
      </c>
      <c r="D76" s="186" t="s">
        <v>1181</v>
      </c>
      <c r="E76" s="187" t="str">
        <f t="shared" si="1"/>
        <v>BI020W-178Serenity BlueDouble</v>
      </c>
      <c r="F76" s="184" t="s">
        <v>602</v>
      </c>
      <c r="G76" s="184">
        <v>2700</v>
      </c>
      <c r="H76" s="184">
        <v>3000</v>
      </c>
    </row>
    <row r="77" spans="1:8">
      <c r="A77" s="184" t="s">
        <v>1361</v>
      </c>
      <c r="B77" s="184" t="s">
        <v>1467</v>
      </c>
      <c r="C77" s="184" t="s">
        <v>1047</v>
      </c>
      <c r="D77" s="186" t="s">
        <v>1182</v>
      </c>
      <c r="E77" s="187" t="str">
        <f t="shared" si="1"/>
        <v>BI031-037GraySingle</v>
      </c>
      <c r="F77" s="184" t="s">
        <v>1360</v>
      </c>
      <c r="G77" s="184">
        <v>5040</v>
      </c>
      <c r="H77" s="184">
        <v>5600</v>
      </c>
    </row>
    <row r="78" spans="1:8">
      <c r="A78" s="184" t="s">
        <v>163</v>
      </c>
      <c r="B78" s="184" t="s">
        <v>1468</v>
      </c>
      <c r="C78" s="184" t="s">
        <v>1088</v>
      </c>
      <c r="D78" s="186" t="s">
        <v>1182</v>
      </c>
      <c r="E78" s="187" t="str">
        <f t="shared" si="1"/>
        <v>BI031-107PeachSingle</v>
      </c>
      <c r="F78" s="184" t="s">
        <v>591</v>
      </c>
      <c r="G78" s="184">
        <v>5040</v>
      </c>
      <c r="H78" s="184">
        <v>5600</v>
      </c>
    </row>
    <row r="79" spans="1:8">
      <c r="A79" s="184" t="s">
        <v>159</v>
      </c>
      <c r="B79" s="184" t="s">
        <v>1469</v>
      </c>
      <c r="C79" s="184" t="s">
        <v>1088</v>
      </c>
      <c r="D79" s="186" t="s">
        <v>1181</v>
      </c>
      <c r="E79" s="187" t="str">
        <f t="shared" si="1"/>
        <v>BI031-108PeachDouble</v>
      </c>
      <c r="F79" s="184" t="s">
        <v>587</v>
      </c>
      <c r="G79" s="184">
        <v>5940</v>
      </c>
      <c r="H79" s="184">
        <v>6600</v>
      </c>
    </row>
    <row r="80" spans="1:8">
      <c r="A80" s="184" t="s">
        <v>164</v>
      </c>
      <c r="B80" s="184" t="s">
        <v>1470</v>
      </c>
      <c r="C80" s="184" t="s">
        <v>1090</v>
      </c>
      <c r="D80" s="186" t="s">
        <v>1182</v>
      </c>
      <c r="E80" s="187" t="str">
        <f t="shared" si="1"/>
        <v>BI031-177Serenity BlueSingle</v>
      </c>
      <c r="F80" s="184" t="s">
        <v>592</v>
      </c>
      <c r="G80" s="184">
        <v>5040</v>
      </c>
      <c r="H80" s="184">
        <v>5600</v>
      </c>
    </row>
    <row r="81" spans="1:8">
      <c r="A81" s="184" t="s">
        <v>160</v>
      </c>
      <c r="B81" s="184" t="s">
        <v>1471</v>
      </c>
      <c r="C81" s="184" t="s">
        <v>1090</v>
      </c>
      <c r="D81" s="186" t="s">
        <v>1181</v>
      </c>
      <c r="E81" s="187" t="str">
        <f t="shared" si="1"/>
        <v>BI031-178Serenity BlueDouble</v>
      </c>
      <c r="F81" s="184" t="s">
        <v>588</v>
      </c>
      <c r="G81" s="184">
        <v>5940</v>
      </c>
      <c r="H81" s="184">
        <v>6600</v>
      </c>
    </row>
    <row r="82" spans="1:8">
      <c r="A82" s="184" t="s">
        <v>173</v>
      </c>
      <c r="B82" s="184" t="s">
        <v>1472</v>
      </c>
      <c r="C82" s="184" t="s">
        <v>1052</v>
      </c>
      <c r="D82" s="186" t="s">
        <v>1181</v>
      </c>
      <c r="E82" s="187" t="str">
        <f t="shared" si="1"/>
        <v>BI041-028IvoryDouble</v>
      </c>
      <c r="F82" s="184" t="s">
        <v>600</v>
      </c>
      <c r="G82" s="184">
        <v>2940</v>
      </c>
      <c r="H82" s="184">
        <v>3267</v>
      </c>
    </row>
    <row r="83" spans="1:8">
      <c r="A83" s="184" t="s">
        <v>355</v>
      </c>
      <c r="B83" s="184" t="s">
        <v>46</v>
      </c>
      <c r="E83" s="187" t="str">
        <f t="shared" si="1"/>
        <v>BW001</v>
      </c>
      <c r="F83" s="184" t="s">
        <v>731</v>
      </c>
      <c r="G83" s="184">
        <v>315</v>
      </c>
      <c r="H83" s="184">
        <v>350</v>
      </c>
    </row>
    <row r="84" spans="1:8">
      <c r="A84" s="184" t="s">
        <v>354</v>
      </c>
      <c r="B84" s="184" t="s">
        <v>47</v>
      </c>
      <c r="E84" s="187" t="str">
        <f t="shared" si="1"/>
        <v>BW002</v>
      </c>
      <c r="F84" s="184" t="s">
        <v>730</v>
      </c>
      <c r="G84" s="184">
        <v>325</v>
      </c>
      <c r="H84" s="184">
        <v>361</v>
      </c>
    </row>
    <row r="85" spans="1:8">
      <c r="A85" s="184" t="s">
        <v>420</v>
      </c>
      <c r="B85" s="184" t="s">
        <v>421</v>
      </c>
      <c r="E85" s="187" t="str">
        <f t="shared" si="1"/>
        <v>FB</v>
      </c>
      <c r="F85" s="184" t="s">
        <v>793</v>
      </c>
      <c r="G85" s="184">
        <v>15</v>
      </c>
      <c r="H85" s="184">
        <v>17</v>
      </c>
    </row>
    <row r="86" spans="1:8">
      <c r="A86" s="184" t="s">
        <v>1359</v>
      </c>
      <c r="B86" s="184" t="s">
        <v>1473</v>
      </c>
      <c r="C86" s="184" t="s">
        <v>1048</v>
      </c>
      <c r="E86" s="187" t="str">
        <f t="shared" si="1"/>
        <v>LS001-040Purple</v>
      </c>
      <c r="F86" s="184" t="s">
        <v>1358</v>
      </c>
      <c r="G86" s="184">
        <v>435</v>
      </c>
      <c r="H86" s="184">
        <v>483</v>
      </c>
    </row>
    <row r="87" spans="1:8">
      <c r="A87" s="184" t="s">
        <v>320</v>
      </c>
      <c r="B87" s="184" t="s">
        <v>1474</v>
      </c>
      <c r="C87" s="184" t="s">
        <v>1066</v>
      </c>
      <c r="E87" s="187" t="str">
        <f t="shared" si="1"/>
        <v>LS001-060Wine Red</v>
      </c>
      <c r="F87" s="184" t="s">
        <v>698</v>
      </c>
      <c r="G87" s="184">
        <v>435</v>
      </c>
      <c r="H87" s="184">
        <v>483</v>
      </c>
    </row>
    <row r="88" spans="1:8">
      <c r="A88" s="184" t="s">
        <v>321</v>
      </c>
      <c r="B88" s="184" t="s">
        <v>1475</v>
      </c>
      <c r="C88" s="184" t="s">
        <v>1050</v>
      </c>
      <c r="E88" s="187" t="str">
        <f t="shared" si="1"/>
        <v>LS001-080Black</v>
      </c>
      <c r="F88" s="184" t="s">
        <v>699</v>
      </c>
      <c r="G88" s="184">
        <v>435</v>
      </c>
      <c r="H88" s="184">
        <v>483</v>
      </c>
    </row>
    <row r="89" spans="1:8">
      <c r="A89" s="184" t="s">
        <v>322</v>
      </c>
      <c r="B89" s="184" t="s">
        <v>1476</v>
      </c>
      <c r="C89" s="184" t="s">
        <v>1070</v>
      </c>
      <c r="E89" s="187" t="str">
        <f t="shared" si="1"/>
        <v>LS001-230Royal Blue</v>
      </c>
      <c r="F89" s="184" t="s">
        <v>700</v>
      </c>
      <c r="G89" s="184">
        <v>435</v>
      </c>
      <c r="H89" s="184">
        <v>483</v>
      </c>
    </row>
    <row r="90" spans="1:8">
      <c r="A90" s="184" t="s">
        <v>378</v>
      </c>
      <c r="B90" s="184" t="s">
        <v>1477</v>
      </c>
      <c r="C90" s="184" t="s">
        <v>1091</v>
      </c>
      <c r="E90" s="187" t="str">
        <f t="shared" si="1"/>
        <v>LS002-010Navy Blue</v>
      </c>
      <c r="F90" s="184" t="s">
        <v>754</v>
      </c>
      <c r="G90" s="184">
        <v>220</v>
      </c>
      <c r="H90" s="184">
        <v>244</v>
      </c>
    </row>
    <row r="91" spans="1:8">
      <c r="A91" s="184" t="s">
        <v>379</v>
      </c>
      <c r="B91" s="184" t="s">
        <v>1478</v>
      </c>
      <c r="C91" s="184" t="s">
        <v>1066</v>
      </c>
      <c r="E91" s="187" t="str">
        <f t="shared" si="1"/>
        <v>LS002-060Wine Red</v>
      </c>
      <c r="F91" s="184" t="s">
        <v>755</v>
      </c>
      <c r="G91" s="184">
        <v>220</v>
      </c>
      <c r="H91" s="184">
        <v>244</v>
      </c>
    </row>
    <row r="92" spans="1:8">
      <c r="A92" s="184" t="s">
        <v>380</v>
      </c>
      <c r="B92" s="184" t="s">
        <v>1479</v>
      </c>
      <c r="C92" s="184" t="s">
        <v>1050</v>
      </c>
      <c r="E92" s="187" t="str">
        <f t="shared" si="1"/>
        <v>LS002-080Black</v>
      </c>
      <c r="F92" s="184" t="s">
        <v>756</v>
      </c>
      <c r="G92" s="184">
        <v>220</v>
      </c>
      <c r="H92" s="184">
        <v>244</v>
      </c>
    </row>
    <row r="93" spans="1:8">
      <c r="A93" s="184" t="s">
        <v>367</v>
      </c>
      <c r="B93" s="184" t="s">
        <v>1480</v>
      </c>
      <c r="C93" s="184" t="s">
        <v>1091</v>
      </c>
      <c r="E93" s="187" t="str">
        <f t="shared" si="1"/>
        <v>LS003-010Navy Blue</v>
      </c>
      <c r="F93" s="184" t="s">
        <v>743</v>
      </c>
      <c r="G93" s="184">
        <v>235</v>
      </c>
      <c r="H93" s="184">
        <v>261</v>
      </c>
    </row>
    <row r="94" spans="1:8">
      <c r="A94" s="184" t="s">
        <v>368</v>
      </c>
      <c r="B94" s="184" t="s">
        <v>1481</v>
      </c>
      <c r="C94" s="184" t="s">
        <v>1092</v>
      </c>
      <c r="E94" s="187" t="str">
        <f t="shared" si="1"/>
        <v>LS003-030Ash Gray</v>
      </c>
      <c r="F94" s="184" t="s">
        <v>744</v>
      </c>
      <c r="G94" s="184">
        <v>235</v>
      </c>
      <c r="H94" s="184">
        <v>261</v>
      </c>
    </row>
    <row r="95" spans="1:8">
      <c r="A95" s="184" t="s">
        <v>369</v>
      </c>
      <c r="B95" s="184" t="s">
        <v>1482</v>
      </c>
      <c r="C95" s="184" t="s">
        <v>1050</v>
      </c>
      <c r="E95" s="187" t="str">
        <f t="shared" si="1"/>
        <v>LS003-080Black</v>
      </c>
      <c r="F95" s="184" t="s">
        <v>745</v>
      </c>
      <c r="G95" s="184">
        <v>235</v>
      </c>
      <c r="H95" s="184">
        <v>261</v>
      </c>
    </row>
    <row r="96" spans="1:8">
      <c r="A96" s="184" t="s">
        <v>364</v>
      </c>
      <c r="B96" s="184" t="s">
        <v>1483</v>
      </c>
      <c r="C96" s="184" t="s">
        <v>1091</v>
      </c>
      <c r="E96" s="187" t="str">
        <f t="shared" si="1"/>
        <v>LS004-010Navy Blue</v>
      </c>
      <c r="F96" s="184" t="s">
        <v>740</v>
      </c>
      <c r="G96" s="184">
        <v>245</v>
      </c>
      <c r="H96" s="184">
        <v>272</v>
      </c>
    </row>
    <row r="97" spans="1:8">
      <c r="A97" s="184" t="s">
        <v>365</v>
      </c>
      <c r="B97" s="184" t="s">
        <v>1484</v>
      </c>
      <c r="C97" s="184" t="s">
        <v>1050</v>
      </c>
      <c r="E97" s="187" t="str">
        <f t="shared" si="1"/>
        <v>LS004-080Black</v>
      </c>
      <c r="F97" s="184" t="s">
        <v>741</v>
      </c>
      <c r="G97" s="184">
        <v>245</v>
      </c>
      <c r="H97" s="184">
        <v>272</v>
      </c>
    </row>
    <row r="98" spans="1:8">
      <c r="A98" s="184" t="s">
        <v>398</v>
      </c>
      <c r="B98" s="184" t="s">
        <v>1485</v>
      </c>
      <c r="C98" s="184" t="s">
        <v>1921</v>
      </c>
      <c r="E98" s="187" t="str">
        <f t="shared" si="1"/>
        <v>LS005-010Dark Blue</v>
      </c>
      <c r="F98" s="184" t="s">
        <v>774</v>
      </c>
      <c r="G98" s="184">
        <v>160</v>
      </c>
      <c r="H98" s="184">
        <v>178</v>
      </c>
    </row>
    <row r="99" spans="1:8">
      <c r="A99" s="184" t="s">
        <v>399</v>
      </c>
      <c r="B99" s="184" t="s">
        <v>1486</v>
      </c>
      <c r="C99" s="184" t="s">
        <v>1047</v>
      </c>
      <c r="E99" s="187" t="str">
        <f t="shared" si="1"/>
        <v>LS005-030Gray</v>
      </c>
      <c r="F99" s="184" t="s">
        <v>775</v>
      </c>
      <c r="G99" s="184">
        <v>160</v>
      </c>
      <c r="H99" s="184">
        <v>178</v>
      </c>
    </row>
    <row r="100" spans="1:8">
      <c r="A100" s="184" t="s">
        <v>400</v>
      </c>
      <c r="B100" s="184" t="s">
        <v>1487</v>
      </c>
      <c r="C100" s="184" t="s">
        <v>1066</v>
      </c>
      <c r="E100" s="187" t="str">
        <f t="shared" si="1"/>
        <v>LS005-060Wine Red</v>
      </c>
      <c r="F100" s="184" t="s">
        <v>776</v>
      </c>
      <c r="G100" s="184">
        <v>160</v>
      </c>
      <c r="H100" s="184">
        <v>178</v>
      </c>
    </row>
    <row r="101" spans="1:8">
      <c r="A101" s="184" t="s">
        <v>361</v>
      </c>
      <c r="B101" s="184" t="s">
        <v>1488</v>
      </c>
      <c r="C101" s="184" t="s">
        <v>1050</v>
      </c>
      <c r="D101" s="186" t="s">
        <v>185</v>
      </c>
      <c r="E101" s="187" t="str">
        <f t="shared" si="1"/>
        <v>LS006-083BlackM</v>
      </c>
      <c r="F101" s="184" t="s">
        <v>737</v>
      </c>
      <c r="G101" s="184">
        <v>260</v>
      </c>
      <c r="H101" s="184">
        <v>289</v>
      </c>
    </row>
    <row r="102" spans="1:8">
      <c r="A102" s="184" t="s">
        <v>362</v>
      </c>
      <c r="B102" s="184" t="s">
        <v>1489</v>
      </c>
      <c r="C102" s="184" t="s">
        <v>1050</v>
      </c>
      <c r="D102" s="186" t="s">
        <v>181</v>
      </c>
      <c r="E102" s="187" t="str">
        <f t="shared" si="1"/>
        <v>LS006-084BlackL</v>
      </c>
      <c r="F102" s="184" t="s">
        <v>738</v>
      </c>
      <c r="G102" s="184">
        <v>260</v>
      </c>
      <c r="H102" s="184">
        <v>289</v>
      </c>
    </row>
    <row r="103" spans="1:8">
      <c r="A103" s="184" t="s">
        <v>406</v>
      </c>
      <c r="B103" s="184" t="s">
        <v>1490</v>
      </c>
      <c r="C103" s="184" t="s">
        <v>1050</v>
      </c>
      <c r="D103" s="186" t="s">
        <v>349</v>
      </c>
      <c r="E103" s="187" t="str">
        <f t="shared" si="1"/>
        <v>LS007-085BlackML</v>
      </c>
      <c r="F103" s="184" t="s">
        <v>782</v>
      </c>
      <c r="G103" s="184">
        <v>155</v>
      </c>
      <c r="H103" s="184">
        <v>172</v>
      </c>
    </row>
    <row r="104" spans="1:8">
      <c r="A104" s="184" t="s">
        <v>390</v>
      </c>
      <c r="B104" s="184" t="s">
        <v>1491</v>
      </c>
      <c r="C104" s="184" t="s">
        <v>1050</v>
      </c>
      <c r="D104" s="186" t="s">
        <v>183</v>
      </c>
      <c r="E104" s="187" t="str">
        <f t="shared" si="1"/>
        <v>LS007-086BlackLL</v>
      </c>
      <c r="F104" s="184" t="s">
        <v>766</v>
      </c>
      <c r="G104" s="184">
        <v>170</v>
      </c>
      <c r="H104" s="184">
        <v>189</v>
      </c>
    </row>
    <row r="105" spans="1:8">
      <c r="A105" s="184" t="s">
        <v>1357</v>
      </c>
      <c r="B105" s="184" t="s">
        <v>1492</v>
      </c>
      <c r="C105" s="184" t="s">
        <v>1058</v>
      </c>
      <c r="D105" s="186" t="s">
        <v>349</v>
      </c>
      <c r="E105" s="187" t="str">
        <f t="shared" si="1"/>
        <v>LS007-265BeigeML</v>
      </c>
      <c r="F105" s="184" t="s">
        <v>1356</v>
      </c>
      <c r="G105" s="184">
        <v>155</v>
      </c>
      <c r="H105" s="184">
        <v>172</v>
      </c>
    </row>
    <row r="106" spans="1:8">
      <c r="A106" s="184" t="s">
        <v>391</v>
      </c>
      <c r="B106" s="184" t="s">
        <v>1493</v>
      </c>
      <c r="C106" s="184" t="s">
        <v>1058</v>
      </c>
      <c r="D106" s="186" t="s">
        <v>183</v>
      </c>
      <c r="E106" s="187" t="str">
        <f t="shared" si="1"/>
        <v>LS007-266BeigeLL</v>
      </c>
      <c r="F106" s="184" t="s">
        <v>767</v>
      </c>
      <c r="G106" s="184">
        <v>170</v>
      </c>
      <c r="H106" s="184">
        <v>189</v>
      </c>
    </row>
    <row r="107" spans="1:8">
      <c r="A107" s="184" t="s">
        <v>407</v>
      </c>
      <c r="B107" s="184" t="s">
        <v>1494</v>
      </c>
      <c r="C107" s="184" t="s">
        <v>1922</v>
      </c>
      <c r="D107" s="186" t="s">
        <v>349</v>
      </c>
      <c r="E107" s="187" t="str">
        <f t="shared" si="1"/>
        <v>LS007-275Light BeigeML</v>
      </c>
      <c r="F107" s="184" t="s">
        <v>783</v>
      </c>
      <c r="G107" s="184">
        <v>155</v>
      </c>
      <c r="H107" s="184">
        <v>172</v>
      </c>
    </row>
    <row r="108" spans="1:8">
      <c r="A108" s="184" t="s">
        <v>392</v>
      </c>
      <c r="B108" s="184" t="s">
        <v>1495</v>
      </c>
      <c r="C108" s="184" t="s">
        <v>1922</v>
      </c>
      <c r="D108" s="186" t="s">
        <v>183</v>
      </c>
      <c r="E108" s="187" t="str">
        <f t="shared" si="1"/>
        <v>LS007-276Light BeigeLL</v>
      </c>
      <c r="F108" s="184" t="s">
        <v>768</v>
      </c>
      <c r="G108" s="184">
        <v>170</v>
      </c>
      <c r="H108" s="184">
        <v>189</v>
      </c>
    </row>
    <row r="109" spans="1:8">
      <c r="A109" s="184" t="s">
        <v>348</v>
      </c>
      <c r="B109" s="184" t="s">
        <v>1496</v>
      </c>
      <c r="C109" s="184" t="s">
        <v>1050</v>
      </c>
      <c r="D109" s="186" t="s">
        <v>349</v>
      </c>
      <c r="E109" s="187" t="str">
        <f t="shared" si="1"/>
        <v>LS008-085BlackML</v>
      </c>
      <c r="F109" s="184" t="s">
        <v>725</v>
      </c>
      <c r="G109" s="184">
        <v>340</v>
      </c>
      <c r="H109" s="184">
        <v>378</v>
      </c>
    </row>
    <row r="110" spans="1:8">
      <c r="A110" s="184" t="s">
        <v>350</v>
      </c>
      <c r="B110" s="184" t="s">
        <v>1497</v>
      </c>
      <c r="C110" s="184" t="s">
        <v>1050</v>
      </c>
      <c r="D110" s="186" t="s">
        <v>183</v>
      </c>
      <c r="E110" s="187" t="str">
        <f t="shared" si="1"/>
        <v>LS008-086BlackLL</v>
      </c>
      <c r="F110" s="184" t="s">
        <v>726</v>
      </c>
      <c r="G110" s="184">
        <v>340</v>
      </c>
      <c r="H110" s="184">
        <v>378</v>
      </c>
    </row>
    <row r="111" spans="1:8">
      <c r="A111" s="184" t="s">
        <v>339</v>
      </c>
      <c r="B111" s="184" t="s">
        <v>1498</v>
      </c>
      <c r="C111" s="184" t="s">
        <v>1050</v>
      </c>
      <c r="D111" s="186" t="s">
        <v>179</v>
      </c>
      <c r="E111" s="187" t="str">
        <f t="shared" si="1"/>
        <v>LS008-089Black3L</v>
      </c>
      <c r="F111" s="184" t="s">
        <v>717</v>
      </c>
      <c r="G111" s="184">
        <v>410</v>
      </c>
      <c r="H111" s="184">
        <v>456</v>
      </c>
    </row>
    <row r="112" spans="1:8">
      <c r="A112" s="184" t="s">
        <v>393</v>
      </c>
      <c r="B112" s="184" t="s">
        <v>1499</v>
      </c>
      <c r="C112" s="184" t="s">
        <v>1088</v>
      </c>
      <c r="E112" s="187" t="str">
        <f t="shared" si="1"/>
        <v>LS011-050Peach</v>
      </c>
      <c r="F112" s="184" t="s">
        <v>769</v>
      </c>
      <c r="G112" s="184">
        <v>165</v>
      </c>
      <c r="H112" s="184">
        <v>183</v>
      </c>
    </row>
    <row r="113" spans="1:8">
      <c r="A113" s="184" t="s">
        <v>394</v>
      </c>
      <c r="B113" s="184" t="s">
        <v>1500</v>
      </c>
      <c r="C113" s="184" t="s">
        <v>1050</v>
      </c>
      <c r="E113" s="187" t="str">
        <f t="shared" si="1"/>
        <v>LS011-080Black</v>
      </c>
      <c r="F113" s="184" t="s">
        <v>770</v>
      </c>
      <c r="G113" s="184">
        <v>165</v>
      </c>
      <c r="H113" s="184">
        <v>183</v>
      </c>
    </row>
    <row r="114" spans="1:8">
      <c r="A114" s="184" t="s">
        <v>1355</v>
      </c>
      <c r="B114" s="184" t="s">
        <v>1501</v>
      </c>
      <c r="C114" s="184" t="s">
        <v>1916</v>
      </c>
      <c r="E114" s="187" t="str">
        <f t="shared" si="1"/>
        <v>LS011-170Light Blue</v>
      </c>
      <c r="F114" s="184" t="s">
        <v>1354</v>
      </c>
      <c r="G114" s="184">
        <v>165</v>
      </c>
      <c r="H114" s="184">
        <v>183</v>
      </c>
    </row>
    <row r="115" spans="1:8">
      <c r="A115" s="184" t="s">
        <v>383</v>
      </c>
      <c r="B115" s="184" t="s">
        <v>1502</v>
      </c>
      <c r="C115" s="184" t="s">
        <v>1091</v>
      </c>
      <c r="E115" s="187" t="str">
        <f t="shared" si="1"/>
        <v>LS012-010Navy Blue</v>
      </c>
      <c r="F115" s="184" t="s">
        <v>759</v>
      </c>
      <c r="G115" s="184">
        <v>185</v>
      </c>
      <c r="H115" s="184">
        <v>206</v>
      </c>
    </row>
    <row r="116" spans="1:8">
      <c r="A116" s="184" t="s">
        <v>1353</v>
      </c>
      <c r="B116" s="184" t="s">
        <v>1503</v>
      </c>
      <c r="C116" s="184" t="s">
        <v>1047</v>
      </c>
      <c r="E116" s="187" t="str">
        <f t="shared" si="1"/>
        <v>LS012-030Gray</v>
      </c>
      <c r="F116" s="184" t="s">
        <v>1352</v>
      </c>
      <c r="G116" s="184">
        <v>185</v>
      </c>
      <c r="H116" s="184">
        <v>206</v>
      </c>
    </row>
    <row r="117" spans="1:8">
      <c r="A117" s="184" t="s">
        <v>384</v>
      </c>
      <c r="B117" s="184" t="s">
        <v>1504</v>
      </c>
      <c r="C117" s="184" t="s">
        <v>1050</v>
      </c>
      <c r="E117" s="187" t="str">
        <f t="shared" si="1"/>
        <v>LS012-080Black</v>
      </c>
      <c r="F117" s="184" t="s">
        <v>760</v>
      </c>
      <c r="G117" s="184">
        <v>185</v>
      </c>
      <c r="H117" s="184">
        <v>206</v>
      </c>
    </row>
    <row r="118" spans="1:8">
      <c r="A118" s="184" t="s">
        <v>410</v>
      </c>
      <c r="B118" s="184" t="s">
        <v>1505</v>
      </c>
      <c r="C118" s="184" t="s">
        <v>1091</v>
      </c>
      <c r="D118" s="186" t="s">
        <v>1872</v>
      </c>
      <c r="E118" s="187" t="str">
        <f t="shared" si="1"/>
        <v>LS013-0118Navy Blue16-18CM</v>
      </c>
      <c r="F118" s="184" t="s">
        <v>785</v>
      </c>
      <c r="G118" s="184">
        <v>135</v>
      </c>
      <c r="H118" s="184">
        <v>150</v>
      </c>
    </row>
    <row r="119" spans="1:8">
      <c r="A119" s="184" t="s">
        <v>411</v>
      </c>
      <c r="B119" s="184" t="s">
        <v>1506</v>
      </c>
      <c r="C119" s="184" t="s">
        <v>1091</v>
      </c>
      <c r="D119" s="186" t="s">
        <v>1873</v>
      </c>
      <c r="E119" s="187" t="str">
        <f t="shared" si="1"/>
        <v>LS013-0121Navy Blue19-21CM</v>
      </c>
      <c r="F119" s="184" t="s">
        <v>786</v>
      </c>
      <c r="G119" s="184">
        <v>135</v>
      </c>
      <c r="H119" s="184">
        <v>150</v>
      </c>
    </row>
    <row r="120" spans="1:8">
      <c r="A120" s="184" t="s">
        <v>412</v>
      </c>
      <c r="B120" s="184" t="s">
        <v>1507</v>
      </c>
      <c r="C120" s="184" t="s">
        <v>1059</v>
      </c>
      <c r="D120" s="186" t="s">
        <v>1872</v>
      </c>
      <c r="E120" s="187" t="str">
        <f t="shared" si="1"/>
        <v>LS013-0218White16-18CM</v>
      </c>
      <c r="F120" s="184" t="s">
        <v>787</v>
      </c>
      <c r="G120" s="184">
        <v>135</v>
      </c>
      <c r="H120" s="184">
        <v>150</v>
      </c>
    </row>
    <row r="121" spans="1:8">
      <c r="A121" s="184" t="s">
        <v>413</v>
      </c>
      <c r="B121" s="184" t="s">
        <v>1508</v>
      </c>
      <c r="C121" s="184" t="s">
        <v>1059</v>
      </c>
      <c r="D121" s="186" t="s">
        <v>1873</v>
      </c>
      <c r="E121" s="187" t="str">
        <f t="shared" si="1"/>
        <v>LS013-0221White19-21CM</v>
      </c>
      <c r="F121" s="184" t="s">
        <v>788</v>
      </c>
      <c r="G121" s="184">
        <v>135</v>
      </c>
      <c r="H121" s="184">
        <v>150</v>
      </c>
    </row>
    <row r="122" spans="1:8">
      <c r="A122" s="184" t="s">
        <v>414</v>
      </c>
      <c r="B122" s="184" t="s">
        <v>1509</v>
      </c>
      <c r="C122" s="184" t="s">
        <v>1060</v>
      </c>
      <c r="D122" s="186" t="s">
        <v>1872</v>
      </c>
      <c r="E122" s="187" t="str">
        <f t="shared" si="1"/>
        <v>LS013-2918Apricot16-18CM</v>
      </c>
      <c r="F122" s="184" t="s">
        <v>789</v>
      </c>
      <c r="G122" s="184">
        <v>135</v>
      </c>
      <c r="H122" s="184">
        <v>150</v>
      </c>
    </row>
    <row r="123" spans="1:8">
      <c r="A123" s="184" t="s">
        <v>415</v>
      </c>
      <c r="B123" s="184" t="s">
        <v>1510</v>
      </c>
      <c r="C123" s="184" t="s">
        <v>1060</v>
      </c>
      <c r="D123" s="186" t="s">
        <v>1873</v>
      </c>
      <c r="E123" s="187" t="str">
        <f t="shared" si="1"/>
        <v>LS013-2921Apricot19-21CM</v>
      </c>
      <c r="F123" s="184" t="s">
        <v>790</v>
      </c>
      <c r="G123" s="184">
        <v>135</v>
      </c>
      <c r="H123" s="184">
        <v>150</v>
      </c>
    </row>
    <row r="124" spans="1:8">
      <c r="A124" s="184" t="s">
        <v>401</v>
      </c>
      <c r="B124" s="184" t="s">
        <v>1511</v>
      </c>
      <c r="C124" s="184" t="s">
        <v>1047</v>
      </c>
      <c r="D124" s="186" t="s">
        <v>1874</v>
      </c>
      <c r="E124" s="187" t="str">
        <f t="shared" si="1"/>
        <v>LS014-0325Gray23-25CM</v>
      </c>
      <c r="F124" s="184" t="s">
        <v>777</v>
      </c>
      <c r="G124" s="184">
        <v>160</v>
      </c>
      <c r="H124" s="184">
        <v>178</v>
      </c>
    </row>
    <row r="125" spans="1:8">
      <c r="A125" s="184" t="s">
        <v>402</v>
      </c>
      <c r="B125" s="184" t="s">
        <v>1512</v>
      </c>
      <c r="C125" s="184" t="s">
        <v>1047</v>
      </c>
      <c r="D125" s="186" t="s">
        <v>1875</v>
      </c>
      <c r="E125" s="187" t="str">
        <f t="shared" si="1"/>
        <v>LS014-0327Gray25-27CM</v>
      </c>
      <c r="F125" s="184" t="s">
        <v>778</v>
      </c>
      <c r="G125" s="184">
        <v>160</v>
      </c>
      <c r="H125" s="184">
        <v>178</v>
      </c>
    </row>
    <row r="126" spans="1:8">
      <c r="A126" s="184" t="s">
        <v>403</v>
      </c>
      <c r="B126" s="184" t="s">
        <v>1513</v>
      </c>
      <c r="C126" s="184" t="s">
        <v>1050</v>
      </c>
      <c r="D126" s="186" t="s">
        <v>1874</v>
      </c>
      <c r="E126" s="187" t="str">
        <f t="shared" si="1"/>
        <v>LS014-0825Black23-25CM</v>
      </c>
      <c r="F126" s="184" t="s">
        <v>779</v>
      </c>
      <c r="G126" s="184">
        <v>160</v>
      </c>
      <c r="H126" s="184">
        <v>178</v>
      </c>
    </row>
    <row r="127" spans="1:8">
      <c r="A127" s="184" t="s">
        <v>404</v>
      </c>
      <c r="B127" s="184" t="s">
        <v>1514</v>
      </c>
      <c r="C127" s="184" t="s">
        <v>1050</v>
      </c>
      <c r="D127" s="186" t="s">
        <v>1875</v>
      </c>
      <c r="E127" s="187" t="str">
        <f t="shared" ref="E127:E190" si="2">+B127&amp;C127&amp;D127</f>
        <v>LS014-0827Black25-27CM</v>
      </c>
      <c r="F127" s="184" t="s">
        <v>780</v>
      </c>
      <c r="G127" s="184">
        <v>160</v>
      </c>
      <c r="H127" s="184">
        <v>178</v>
      </c>
    </row>
    <row r="128" spans="1:8">
      <c r="A128" s="184" t="s">
        <v>1351</v>
      </c>
      <c r="B128" s="184" t="s">
        <v>1515</v>
      </c>
      <c r="C128" s="184" t="s">
        <v>1059</v>
      </c>
      <c r="E128" s="187" t="str">
        <f t="shared" si="2"/>
        <v>LS015-020White</v>
      </c>
      <c r="F128" s="184" t="s">
        <v>1879</v>
      </c>
      <c r="G128" s="184">
        <v>190</v>
      </c>
      <c r="H128" s="184">
        <v>211</v>
      </c>
    </row>
    <row r="129" spans="1:8">
      <c r="A129" s="184" t="s">
        <v>309</v>
      </c>
      <c r="B129" s="184" t="s">
        <v>310</v>
      </c>
      <c r="E129" s="187" t="str">
        <f t="shared" si="2"/>
        <v>NE013</v>
      </c>
      <c r="F129" s="184" t="s">
        <v>311</v>
      </c>
      <c r="G129" s="184">
        <v>585</v>
      </c>
      <c r="H129" s="184">
        <v>650</v>
      </c>
    </row>
    <row r="130" spans="1:8">
      <c r="A130" s="184" t="s">
        <v>1031</v>
      </c>
      <c r="B130" s="184" t="s">
        <v>1034</v>
      </c>
      <c r="E130" s="187" t="str">
        <f t="shared" si="2"/>
        <v>NS0016</v>
      </c>
      <c r="F130" s="184" t="s">
        <v>950</v>
      </c>
      <c r="G130" s="184">
        <v>30</v>
      </c>
      <c r="H130" s="184">
        <v>33</v>
      </c>
    </row>
    <row r="131" spans="1:8">
      <c r="A131" s="184" t="s">
        <v>417</v>
      </c>
      <c r="B131" s="184" t="s">
        <v>60</v>
      </c>
      <c r="E131" s="187" t="str">
        <f t="shared" si="2"/>
        <v>NS005</v>
      </c>
      <c r="F131" s="184" t="s">
        <v>1027</v>
      </c>
      <c r="G131" s="184">
        <v>120</v>
      </c>
      <c r="H131" s="184">
        <v>133</v>
      </c>
    </row>
    <row r="132" spans="1:8">
      <c r="A132" s="184" t="s">
        <v>1028</v>
      </c>
      <c r="B132" s="184" t="s">
        <v>1035</v>
      </c>
      <c r="E132" s="187" t="str">
        <f t="shared" si="2"/>
        <v>NS006</v>
      </c>
      <c r="F132" s="184" t="s">
        <v>792</v>
      </c>
      <c r="G132" s="184">
        <v>100</v>
      </c>
      <c r="H132" s="184">
        <v>111</v>
      </c>
    </row>
    <row r="133" spans="1:8">
      <c r="A133" s="184" t="s">
        <v>1029</v>
      </c>
      <c r="B133" s="184" t="s">
        <v>1036</v>
      </c>
      <c r="E133" s="187" t="str">
        <f t="shared" si="2"/>
        <v>NS007</v>
      </c>
      <c r="F133" s="184" t="s">
        <v>784</v>
      </c>
      <c r="G133" s="184">
        <v>175</v>
      </c>
      <c r="H133" s="184">
        <v>194</v>
      </c>
    </row>
    <row r="134" spans="1:8">
      <c r="A134" s="184" t="s">
        <v>1030</v>
      </c>
      <c r="B134" s="184" t="s">
        <v>1037</v>
      </c>
      <c r="E134" s="187" t="str">
        <f t="shared" si="2"/>
        <v>NS008</v>
      </c>
      <c r="F134" s="184" t="s">
        <v>1027</v>
      </c>
      <c r="G134" s="184">
        <v>140</v>
      </c>
      <c r="H134" s="184">
        <v>156</v>
      </c>
    </row>
    <row r="135" spans="1:8">
      <c r="A135" s="184" t="s">
        <v>418</v>
      </c>
      <c r="B135" s="184" t="s">
        <v>419</v>
      </c>
      <c r="E135" s="187" t="str">
        <f t="shared" si="2"/>
        <v>NS02</v>
      </c>
      <c r="F135" s="184" t="s">
        <v>792</v>
      </c>
      <c r="G135" s="184">
        <v>80</v>
      </c>
      <c r="H135" s="184">
        <v>89</v>
      </c>
    </row>
    <row r="136" spans="1:8">
      <c r="A136" s="184" t="s">
        <v>408</v>
      </c>
      <c r="B136" s="184" t="s">
        <v>409</v>
      </c>
      <c r="E136" s="187" t="str">
        <f t="shared" si="2"/>
        <v>NS03</v>
      </c>
      <c r="F136" s="184" t="s">
        <v>784</v>
      </c>
      <c r="G136" s="184">
        <v>150</v>
      </c>
      <c r="H136" s="184">
        <v>167</v>
      </c>
    </row>
    <row r="137" spans="1:8">
      <c r="A137" s="184" t="s">
        <v>1350</v>
      </c>
      <c r="B137" s="184" t="s">
        <v>1516</v>
      </c>
      <c r="E137" s="187" t="str">
        <f t="shared" si="2"/>
        <v>NS1</v>
      </c>
      <c r="F137" s="184" t="s">
        <v>1349</v>
      </c>
      <c r="G137" s="184">
        <v>80</v>
      </c>
      <c r="H137" s="184">
        <v>89</v>
      </c>
    </row>
    <row r="138" spans="1:8">
      <c r="A138" s="184" t="s">
        <v>1348</v>
      </c>
      <c r="B138" s="184" t="s">
        <v>1517</v>
      </c>
      <c r="E138" s="187" t="str">
        <f t="shared" si="2"/>
        <v>NS</v>
      </c>
      <c r="F138" s="184" t="s">
        <v>1347</v>
      </c>
      <c r="G138" s="184">
        <v>80</v>
      </c>
      <c r="H138" s="184">
        <v>89</v>
      </c>
    </row>
    <row r="139" spans="1:8">
      <c r="A139" s="184" t="s">
        <v>1346</v>
      </c>
      <c r="B139" s="184" t="s">
        <v>1518</v>
      </c>
      <c r="C139" s="184" t="s">
        <v>1046</v>
      </c>
      <c r="D139" s="186" t="s">
        <v>185</v>
      </c>
      <c r="E139" s="187" t="str">
        <f t="shared" si="2"/>
        <v>NT30-013BlueM</v>
      </c>
      <c r="F139" s="184" t="s">
        <v>1345</v>
      </c>
      <c r="G139" s="184">
        <v>305</v>
      </c>
      <c r="H139" s="184">
        <v>339</v>
      </c>
    </row>
    <row r="140" spans="1:8">
      <c r="A140" s="184" t="s">
        <v>1344</v>
      </c>
      <c r="B140" s="184" t="s">
        <v>1519</v>
      </c>
      <c r="C140" s="184" t="s">
        <v>1047</v>
      </c>
      <c r="D140" s="186" t="s">
        <v>185</v>
      </c>
      <c r="E140" s="187" t="str">
        <f t="shared" si="2"/>
        <v>NT30-033GrayM</v>
      </c>
      <c r="F140" s="184" t="s">
        <v>1343</v>
      </c>
      <c r="G140" s="184">
        <v>305</v>
      </c>
      <c r="H140" s="184">
        <v>339</v>
      </c>
    </row>
    <row r="141" spans="1:8">
      <c r="A141" s="184" t="s">
        <v>212</v>
      </c>
      <c r="B141" s="184" t="s">
        <v>1520</v>
      </c>
      <c r="C141" s="184" t="s">
        <v>1046</v>
      </c>
      <c r="D141" s="186" t="s">
        <v>183</v>
      </c>
      <c r="E141" s="187" t="str">
        <f t="shared" si="2"/>
        <v>OC005-016BlueLL</v>
      </c>
      <c r="F141" s="184" t="s">
        <v>1911</v>
      </c>
      <c r="G141" s="184">
        <v>1350</v>
      </c>
      <c r="H141" s="184">
        <v>1500</v>
      </c>
    </row>
    <row r="142" spans="1:8">
      <c r="A142" s="184" t="s">
        <v>214</v>
      </c>
      <c r="B142" s="184" t="s">
        <v>1521</v>
      </c>
      <c r="C142" s="184" t="s">
        <v>1050</v>
      </c>
      <c r="D142" s="186" t="s">
        <v>183</v>
      </c>
      <c r="E142" s="187" t="str">
        <f t="shared" si="2"/>
        <v>OC005-086BlackLL</v>
      </c>
      <c r="F142" s="184" t="s">
        <v>1912</v>
      </c>
      <c r="G142" s="184">
        <v>1350</v>
      </c>
      <c r="H142" s="184">
        <v>1500</v>
      </c>
    </row>
    <row r="143" spans="1:8">
      <c r="A143" s="184" t="s">
        <v>1342</v>
      </c>
      <c r="B143" s="184" t="s">
        <v>1522</v>
      </c>
      <c r="C143" s="184" t="s">
        <v>1050</v>
      </c>
      <c r="D143" s="186" t="s">
        <v>181</v>
      </c>
      <c r="E143" s="187" t="str">
        <f t="shared" si="2"/>
        <v>OC009-084BlackL</v>
      </c>
      <c r="F143" s="184" t="s">
        <v>1341</v>
      </c>
      <c r="G143" s="184">
        <v>1555</v>
      </c>
      <c r="H143" s="184">
        <v>1728</v>
      </c>
    </row>
    <row r="144" spans="1:8">
      <c r="A144" s="184" t="s">
        <v>198</v>
      </c>
      <c r="B144" s="184" t="s">
        <v>1523</v>
      </c>
      <c r="C144" s="184" t="s">
        <v>1050</v>
      </c>
      <c r="D144" s="186" t="s">
        <v>183</v>
      </c>
      <c r="E144" s="187" t="str">
        <f t="shared" si="2"/>
        <v>OC009-086BlackLL</v>
      </c>
      <c r="F144" s="184" t="s">
        <v>617</v>
      </c>
      <c r="G144" s="184">
        <v>1645</v>
      </c>
      <c r="H144" s="184">
        <v>1828</v>
      </c>
    </row>
    <row r="145" spans="1:8">
      <c r="A145" s="184" t="s">
        <v>200</v>
      </c>
      <c r="B145" s="184" t="s">
        <v>1524</v>
      </c>
      <c r="C145" s="184" t="s">
        <v>1048</v>
      </c>
      <c r="D145" s="186" t="s">
        <v>183</v>
      </c>
      <c r="E145" s="187" t="str">
        <f t="shared" si="2"/>
        <v>OC009-166PurpleLL</v>
      </c>
      <c r="F145" s="184" t="s">
        <v>618</v>
      </c>
      <c r="G145" s="184">
        <v>1645</v>
      </c>
      <c r="H145" s="184">
        <v>1828</v>
      </c>
    </row>
    <row r="146" spans="1:8">
      <c r="A146" s="184" t="s">
        <v>1340</v>
      </c>
      <c r="B146" s="184" t="s">
        <v>1525</v>
      </c>
      <c r="C146" s="184" t="s">
        <v>1088</v>
      </c>
      <c r="D146" s="186" t="s">
        <v>181</v>
      </c>
      <c r="E146" s="187" t="str">
        <f t="shared" si="2"/>
        <v>OC012-104PeachL</v>
      </c>
      <c r="F146" s="184" t="s">
        <v>1339</v>
      </c>
      <c r="G146" s="184">
        <v>1190</v>
      </c>
      <c r="H146" s="184">
        <v>1322</v>
      </c>
    </row>
    <row r="147" spans="1:8">
      <c r="A147" s="184" t="s">
        <v>224</v>
      </c>
      <c r="B147" s="184" t="s">
        <v>1526</v>
      </c>
      <c r="C147" s="184" t="s">
        <v>1088</v>
      </c>
      <c r="D147" s="186" t="s">
        <v>183</v>
      </c>
      <c r="E147" s="187" t="str">
        <f t="shared" si="2"/>
        <v>OC012-106PeachLL</v>
      </c>
      <c r="F147" s="184" t="s">
        <v>639</v>
      </c>
      <c r="G147" s="184">
        <v>1235</v>
      </c>
      <c r="H147" s="184">
        <v>1372</v>
      </c>
    </row>
    <row r="148" spans="1:8">
      <c r="A148" s="184" t="s">
        <v>1338</v>
      </c>
      <c r="B148" s="184" t="s">
        <v>1527</v>
      </c>
      <c r="C148" s="184" t="s">
        <v>1093</v>
      </c>
      <c r="D148" s="186" t="s">
        <v>181</v>
      </c>
      <c r="E148" s="187" t="str">
        <f t="shared" si="2"/>
        <v>OC013-174Aqua BlueL</v>
      </c>
      <c r="F148" s="184" t="s">
        <v>1337</v>
      </c>
      <c r="G148" s="184">
        <v>1260</v>
      </c>
      <c r="H148" s="184">
        <v>1400</v>
      </c>
    </row>
    <row r="149" spans="1:8">
      <c r="A149" s="184" t="s">
        <v>217</v>
      </c>
      <c r="B149" s="184" t="s">
        <v>1528</v>
      </c>
      <c r="C149" s="184" t="s">
        <v>1093</v>
      </c>
      <c r="D149" s="186" t="s">
        <v>183</v>
      </c>
      <c r="E149" s="187" t="str">
        <f t="shared" si="2"/>
        <v>OC013-176Aqua BlueLL</v>
      </c>
      <c r="F149" s="184" t="s">
        <v>633</v>
      </c>
      <c r="G149" s="184">
        <v>1340</v>
      </c>
      <c r="H149" s="184">
        <v>1489</v>
      </c>
    </row>
    <row r="150" spans="1:8">
      <c r="A150" s="184" t="s">
        <v>172</v>
      </c>
      <c r="B150" s="184" t="s">
        <v>1529</v>
      </c>
      <c r="C150" s="184" t="s">
        <v>1050</v>
      </c>
      <c r="D150" s="186">
        <v>38</v>
      </c>
      <c r="E150" s="187" t="str">
        <f t="shared" si="2"/>
        <v>OC016-0838Black38</v>
      </c>
      <c r="F150" s="184" t="s">
        <v>599</v>
      </c>
      <c r="G150" s="184">
        <v>3915</v>
      </c>
      <c r="H150" s="184">
        <v>4350</v>
      </c>
    </row>
    <row r="151" spans="1:8">
      <c r="A151" s="184" t="s">
        <v>170</v>
      </c>
      <c r="B151" s="184" t="s">
        <v>1530</v>
      </c>
      <c r="C151" s="184" t="s">
        <v>1050</v>
      </c>
      <c r="D151" s="186">
        <v>40</v>
      </c>
      <c r="E151" s="187" t="str">
        <f t="shared" si="2"/>
        <v>OC016-0840Black40</v>
      </c>
      <c r="F151" s="184" t="s">
        <v>597</v>
      </c>
      <c r="G151" s="184">
        <v>3990</v>
      </c>
      <c r="H151" s="184">
        <v>4433</v>
      </c>
    </row>
    <row r="152" spans="1:8">
      <c r="A152" s="184" t="s">
        <v>171</v>
      </c>
      <c r="B152" s="184" t="s">
        <v>1531</v>
      </c>
      <c r="C152" s="184" t="s">
        <v>1050</v>
      </c>
      <c r="D152" s="186">
        <v>42</v>
      </c>
      <c r="E152" s="187" t="str">
        <f t="shared" si="2"/>
        <v>OC016-0842Black42</v>
      </c>
      <c r="F152" s="184" t="s">
        <v>598</v>
      </c>
      <c r="G152" s="184">
        <v>3990</v>
      </c>
      <c r="H152" s="184">
        <v>4433</v>
      </c>
    </row>
    <row r="153" spans="1:8">
      <c r="A153" s="184" t="s">
        <v>169</v>
      </c>
      <c r="B153" s="184" t="s">
        <v>1532</v>
      </c>
      <c r="C153" s="184" t="s">
        <v>1050</v>
      </c>
      <c r="D153" s="186">
        <v>44</v>
      </c>
      <c r="E153" s="187" t="str">
        <f t="shared" si="2"/>
        <v>OC016-0844Black44</v>
      </c>
      <c r="F153" s="184" t="s">
        <v>596</v>
      </c>
      <c r="G153" s="184">
        <v>4065</v>
      </c>
      <c r="H153" s="184">
        <v>4517</v>
      </c>
    </row>
    <row r="154" spans="1:8">
      <c r="A154" s="184" t="s">
        <v>1336</v>
      </c>
      <c r="B154" s="184" t="s">
        <v>1533</v>
      </c>
      <c r="C154" s="184" t="s">
        <v>1050</v>
      </c>
      <c r="D154" s="186" t="s">
        <v>1876</v>
      </c>
      <c r="E154" s="187" t="str">
        <f t="shared" si="2"/>
        <v>OC017-0846WBlack46W</v>
      </c>
      <c r="F154" s="184" t="s">
        <v>1335</v>
      </c>
      <c r="G154" s="184">
        <v>4185</v>
      </c>
      <c r="H154" s="184">
        <v>4650</v>
      </c>
    </row>
    <row r="155" spans="1:8">
      <c r="A155" s="184" t="s">
        <v>166</v>
      </c>
      <c r="B155" s="184" t="s">
        <v>1534</v>
      </c>
      <c r="C155" s="184" t="s">
        <v>1050</v>
      </c>
      <c r="D155" s="186">
        <v>48</v>
      </c>
      <c r="E155" s="187" t="str">
        <f t="shared" si="2"/>
        <v>OC017-0848Black48</v>
      </c>
      <c r="F155" s="184" t="s">
        <v>594</v>
      </c>
      <c r="G155" s="184">
        <v>4250</v>
      </c>
      <c r="H155" s="184">
        <v>4722</v>
      </c>
    </row>
    <row r="156" spans="1:8">
      <c r="A156" s="184" t="s">
        <v>167</v>
      </c>
      <c r="B156" s="184" t="s">
        <v>1535</v>
      </c>
      <c r="C156" s="184" t="s">
        <v>1050</v>
      </c>
      <c r="D156" s="186" t="s">
        <v>168</v>
      </c>
      <c r="E156" s="187" t="str">
        <f t="shared" si="2"/>
        <v>OC017-0848WBlack48W</v>
      </c>
      <c r="F156" s="184" t="s">
        <v>595</v>
      </c>
      <c r="G156" s="184">
        <v>4250</v>
      </c>
      <c r="H156" s="184">
        <v>4722</v>
      </c>
    </row>
    <row r="157" spans="1:8">
      <c r="A157" s="184" t="s">
        <v>165</v>
      </c>
      <c r="B157" s="184" t="s">
        <v>1536</v>
      </c>
      <c r="C157" s="184" t="s">
        <v>1050</v>
      </c>
      <c r="D157" s="186">
        <v>50</v>
      </c>
      <c r="E157" s="187" t="str">
        <f t="shared" si="2"/>
        <v>OC017-0850Black50</v>
      </c>
      <c r="F157" s="184" t="s">
        <v>593</v>
      </c>
      <c r="G157" s="184">
        <v>4325</v>
      </c>
      <c r="H157" s="184">
        <v>4806</v>
      </c>
    </row>
    <row r="158" spans="1:8">
      <c r="A158" s="184" t="s">
        <v>184</v>
      </c>
      <c r="B158" s="184" t="s">
        <v>1537</v>
      </c>
      <c r="C158" s="184" t="s">
        <v>1050</v>
      </c>
      <c r="D158" s="186" t="s">
        <v>185</v>
      </c>
      <c r="E158" s="187" t="str">
        <f t="shared" si="2"/>
        <v>OC018-083BlackM</v>
      </c>
      <c r="F158" s="184" t="s">
        <v>606</v>
      </c>
      <c r="G158" s="184">
        <v>2240</v>
      </c>
      <c r="H158" s="184">
        <v>2489</v>
      </c>
    </row>
    <row r="159" spans="1:8">
      <c r="A159" s="184" t="s">
        <v>180</v>
      </c>
      <c r="B159" s="184" t="s">
        <v>1538</v>
      </c>
      <c r="C159" s="184" t="s">
        <v>1050</v>
      </c>
      <c r="D159" s="186" t="s">
        <v>181</v>
      </c>
      <c r="E159" s="187" t="str">
        <f t="shared" si="2"/>
        <v>OC018-084BlackL</v>
      </c>
      <c r="F159" s="184" t="s">
        <v>604</v>
      </c>
      <c r="G159" s="184">
        <v>2315</v>
      </c>
      <c r="H159" s="184">
        <v>2572</v>
      </c>
    </row>
    <row r="160" spans="1:8">
      <c r="A160" s="184" t="s">
        <v>182</v>
      </c>
      <c r="B160" s="184" t="s">
        <v>1539</v>
      </c>
      <c r="C160" s="184" t="s">
        <v>1050</v>
      </c>
      <c r="D160" s="186" t="s">
        <v>183</v>
      </c>
      <c r="E160" s="187" t="str">
        <f t="shared" si="2"/>
        <v>OC018-086BlackLL</v>
      </c>
      <c r="F160" s="184" t="s">
        <v>605</v>
      </c>
      <c r="G160" s="184">
        <v>2315</v>
      </c>
      <c r="H160" s="184">
        <v>2572</v>
      </c>
    </row>
    <row r="161" spans="1:8">
      <c r="A161" s="184" t="s">
        <v>178</v>
      </c>
      <c r="B161" s="184" t="s">
        <v>1540</v>
      </c>
      <c r="C161" s="184" t="s">
        <v>1050</v>
      </c>
      <c r="D161" s="186" t="s">
        <v>179</v>
      </c>
      <c r="E161" s="187" t="str">
        <f t="shared" si="2"/>
        <v>OC018-089Black3L</v>
      </c>
      <c r="F161" s="184" t="s">
        <v>603</v>
      </c>
      <c r="G161" s="184">
        <v>2390</v>
      </c>
      <c r="H161" s="184">
        <v>2656</v>
      </c>
    </row>
    <row r="162" spans="1:8">
      <c r="A162" s="184" t="s">
        <v>227</v>
      </c>
      <c r="B162" s="184" t="s">
        <v>1541</v>
      </c>
      <c r="C162" s="184" t="s">
        <v>1170</v>
      </c>
      <c r="D162" s="186" t="s">
        <v>228</v>
      </c>
      <c r="E162" s="187" t="str">
        <f t="shared" si="2"/>
        <v>OC020-051MagentaXS</v>
      </c>
      <c r="F162" s="184" t="s">
        <v>642</v>
      </c>
      <c r="G162" s="184">
        <v>1170</v>
      </c>
      <c r="H162" s="184">
        <v>1300</v>
      </c>
    </row>
    <row r="163" spans="1:8">
      <c r="A163" s="184" t="s">
        <v>229</v>
      </c>
      <c r="B163" s="184" t="s">
        <v>1542</v>
      </c>
      <c r="C163" s="184" t="s">
        <v>1078</v>
      </c>
      <c r="D163" s="186" t="s">
        <v>228</v>
      </c>
      <c r="E163" s="187" t="str">
        <f t="shared" si="2"/>
        <v>OC020-091YellowXS</v>
      </c>
      <c r="F163" s="184" t="s">
        <v>643</v>
      </c>
      <c r="G163" s="184">
        <v>1170</v>
      </c>
      <c r="H163" s="184">
        <v>1300</v>
      </c>
    </row>
    <row r="164" spans="1:8">
      <c r="A164" s="184" t="s">
        <v>292</v>
      </c>
      <c r="B164" s="184" t="s">
        <v>1543</v>
      </c>
      <c r="C164" s="184" t="s">
        <v>1170</v>
      </c>
      <c r="D164" s="186" t="s">
        <v>1176</v>
      </c>
      <c r="E164" s="187" t="str">
        <f t="shared" si="2"/>
        <v>OC021-05110Magenta110cm</v>
      </c>
      <c r="F164" s="184" t="s">
        <v>680</v>
      </c>
      <c r="G164" s="184">
        <v>810</v>
      </c>
      <c r="H164" s="184">
        <v>900</v>
      </c>
    </row>
    <row r="165" spans="1:8">
      <c r="A165" s="184" t="s">
        <v>284</v>
      </c>
      <c r="B165" s="184" t="s">
        <v>1544</v>
      </c>
      <c r="C165" s="184" t="s">
        <v>1170</v>
      </c>
      <c r="D165" s="186" t="s">
        <v>1177</v>
      </c>
      <c r="E165" s="187" t="str">
        <f t="shared" si="2"/>
        <v>OC021-05130Magenta130cm</v>
      </c>
      <c r="F165" s="184" t="s">
        <v>673</v>
      </c>
      <c r="G165" s="184">
        <v>885</v>
      </c>
      <c r="H165" s="184">
        <v>983</v>
      </c>
    </row>
    <row r="166" spans="1:8">
      <c r="A166" s="184" t="s">
        <v>293</v>
      </c>
      <c r="B166" s="184" t="s">
        <v>1545</v>
      </c>
      <c r="C166" s="184" t="s">
        <v>1078</v>
      </c>
      <c r="D166" s="186" t="s">
        <v>1176</v>
      </c>
      <c r="E166" s="187" t="str">
        <f t="shared" si="2"/>
        <v>OC021-09110Yellow110cm</v>
      </c>
      <c r="F166" s="184" t="s">
        <v>681</v>
      </c>
      <c r="G166" s="184">
        <v>810</v>
      </c>
      <c r="H166" s="184">
        <v>900</v>
      </c>
    </row>
    <row r="167" spans="1:8">
      <c r="A167" s="184" t="s">
        <v>285</v>
      </c>
      <c r="B167" s="184" t="s">
        <v>1546</v>
      </c>
      <c r="C167" s="184" t="s">
        <v>1078</v>
      </c>
      <c r="D167" s="186" t="s">
        <v>1177</v>
      </c>
      <c r="E167" s="187" t="str">
        <f t="shared" si="2"/>
        <v>OC021-09130Yellow130cm</v>
      </c>
      <c r="F167" s="184" t="s">
        <v>674</v>
      </c>
      <c r="G167" s="184">
        <v>885</v>
      </c>
      <c r="H167" s="184">
        <v>983</v>
      </c>
    </row>
    <row r="168" spans="1:8">
      <c r="A168" s="184" t="s">
        <v>340</v>
      </c>
      <c r="B168" s="184" t="s">
        <v>1547</v>
      </c>
      <c r="C168" s="184" t="s">
        <v>1047</v>
      </c>
      <c r="D168" s="186" t="s">
        <v>193</v>
      </c>
      <c r="E168" s="187" t="str">
        <f t="shared" si="2"/>
        <v>OC022-032GrayS</v>
      </c>
      <c r="F168" s="184" t="s">
        <v>718</v>
      </c>
      <c r="G168" s="184">
        <v>375</v>
      </c>
      <c r="H168" s="184">
        <v>0</v>
      </c>
    </row>
    <row r="169" spans="1:8">
      <c r="A169" s="184" t="s">
        <v>342</v>
      </c>
      <c r="B169" s="184" t="s">
        <v>1548</v>
      </c>
      <c r="C169" s="184" t="s">
        <v>1047</v>
      </c>
      <c r="D169" s="186" t="s">
        <v>185</v>
      </c>
      <c r="E169" s="187" t="str">
        <f t="shared" si="2"/>
        <v>OC022-033GrayM</v>
      </c>
      <c r="F169" s="184" t="s">
        <v>719</v>
      </c>
      <c r="G169" s="184">
        <v>375</v>
      </c>
      <c r="H169" s="184">
        <v>0</v>
      </c>
    </row>
    <row r="170" spans="1:8">
      <c r="A170" s="184" t="s">
        <v>343</v>
      </c>
      <c r="B170" s="184" t="s">
        <v>1549</v>
      </c>
      <c r="C170" s="184" t="s">
        <v>1047</v>
      </c>
      <c r="D170" s="186" t="s">
        <v>181</v>
      </c>
      <c r="E170" s="187" t="str">
        <f t="shared" si="2"/>
        <v>OC022-034GrayL</v>
      </c>
      <c r="F170" s="184" t="s">
        <v>720</v>
      </c>
      <c r="G170" s="184">
        <v>375</v>
      </c>
      <c r="H170" s="184">
        <v>0</v>
      </c>
    </row>
    <row r="171" spans="1:8">
      <c r="A171" s="184" t="s">
        <v>1334</v>
      </c>
      <c r="B171" s="184" t="s">
        <v>1550</v>
      </c>
      <c r="C171" s="184" t="s">
        <v>1047</v>
      </c>
      <c r="D171" s="186" t="s">
        <v>183</v>
      </c>
      <c r="E171" s="187" t="str">
        <f t="shared" si="2"/>
        <v>OC022-036GrayLL</v>
      </c>
      <c r="F171" s="184" t="s">
        <v>1333</v>
      </c>
      <c r="G171" s="184">
        <v>375</v>
      </c>
      <c r="H171" s="184">
        <v>0</v>
      </c>
    </row>
    <row r="172" spans="1:8">
      <c r="A172" s="184" t="s">
        <v>269</v>
      </c>
      <c r="B172" s="184" t="s">
        <v>1551</v>
      </c>
      <c r="C172" s="184" t="s">
        <v>1046</v>
      </c>
      <c r="D172" s="186" t="s">
        <v>193</v>
      </c>
      <c r="E172" s="187" t="str">
        <f t="shared" si="2"/>
        <v>OC023-012BlueS</v>
      </c>
      <c r="F172" s="184" t="s">
        <v>663</v>
      </c>
      <c r="G172" s="184">
        <v>1120</v>
      </c>
      <c r="H172" s="184">
        <v>1244</v>
      </c>
    </row>
    <row r="173" spans="1:8">
      <c r="A173" s="184" t="s">
        <v>225</v>
      </c>
      <c r="B173" s="184" t="s">
        <v>1552</v>
      </c>
      <c r="C173" s="184" t="s">
        <v>1046</v>
      </c>
      <c r="D173" s="186" t="s">
        <v>185</v>
      </c>
      <c r="E173" s="187" t="str">
        <f t="shared" si="2"/>
        <v>OC023-013BlueM</v>
      </c>
      <c r="F173" s="184" t="s">
        <v>640</v>
      </c>
      <c r="G173" s="184">
        <v>1195</v>
      </c>
      <c r="H173" s="184">
        <v>1328</v>
      </c>
    </row>
    <row r="174" spans="1:8">
      <c r="A174" s="184" t="s">
        <v>1332</v>
      </c>
      <c r="B174" s="184" t="s">
        <v>1553</v>
      </c>
      <c r="C174" s="184" t="s">
        <v>1046</v>
      </c>
      <c r="D174" s="186" t="s">
        <v>181</v>
      </c>
      <c r="E174" s="187" t="str">
        <f t="shared" si="2"/>
        <v>OC023-014BlueL</v>
      </c>
      <c r="F174" s="184" t="s">
        <v>1331</v>
      </c>
      <c r="G174" s="184">
        <v>1195</v>
      </c>
      <c r="H174" s="184">
        <v>1328</v>
      </c>
    </row>
    <row r="175" spans="1:8">
      <c r="A175" s="184" t="s">
        <v>196</v>
      </c>
      <c r="B175" s="184" t="s">
        <v>1554</v>
      </c>
      <c r="C175" s="184" t="s">
        <v>1050</v>
      </c>
      <c r="D175" s="186" t="s">
        <v>185</v>
      </c>
      <c r="E175" s="187" t="str">
        <f t="shared" si="2"/>
        <v>OC024-083BlackM</v>
      </c>
      <c r="F175" s="184" t="s">
        <v>615</v>
      </c>
      <c r="G175" s="184">
        <v>1730</v>
      </c>
      <c r="H175" s="184">
        <v>1922</v>
      </c>
    </row>
    <row r="176" spans="1:8">
      <c r="A176" s="184" t="s">
        <v>197</v>
      </c>
      <c r="B176" s="184" t="s">
        <v>1555</v>
      </c>
      <c r="C176" s="184" t="s">
        <v>1050</v>
      </c>
      <c r="D176" s="186" t="s">
        <v>181</v>
      </c>
      <c r="E176" s="187" t="str">
        <f t="shared" si="2"/>
        <v>OC024-084BlackL</v>
      </c>
      <c r="F176" s="184" t="s">
        <v>616</v>
      </c>
      <c r="G176" s="184">
        <v>1730</v>
      </c>
      <c r="H176" s="184">
        <v>1922</v>
      </c>
    </row>
    <row r="177" spans="1:8">
      <c r="A177" s="184" t="s">
        <v>1330</v>
      </c>
      <c r="B177" s="184" t="s">
        <v>1556</v>
      </c>
      <c r="C177" s="184" t="s">
        <v>1050</v>
      </c>
      <c r="D177" s="186" t="s">
        <v>183</v>
      </c>
      <c r="E177" s="187" t="str">
        <f t="shared" si="2"/>
        <v>OC024-086BlackLL</v>
      </c>
      <c r="F177" s="184" t="s">
        <v>1329</v>
      </c>
      <c r="G177" s="184">
        <v>1780</v>
      </c>
      <c r="H177" s="184">
        <v>1978</v>
      </c>
    </row>
    <row r="178" spans="1:8">
      <c r="A178" s="184" t="s">
        <v>204</v>
      </c>
      <c r="B178" s="184" t="s">
        <v>1557</v>
      </c>
      <c r="C178" s="184" t="s">
        <v>1050</v>
      </c>
      <c r="D178" s="186" t="s">
        <v>185</v>
      </c>
      <c r="E178" s="187" t="str">
        <f t="shared" si="2"/>
        <v>OC025-083BlackM</v>
      </c>
      <c r="F178" s="184" t="s">
        <v>621</v>
      </c>
      <c r="G178" s="184">
        <v>1510</v>
      </c>
      <c r="H178" s="184">
        <v>1678</v>
      </c>
    </row>
    <row r="179" spans="1:8">
      <c r="A179" s="184" t="s">
        <v>205</v>
      </c>
      <c r="B179" s="184" t="s">
        <v>1558</v>
      </c>
      <c r="C179" s="184" t="s">
        <v>1050</v>
      </c>
      <c r="D179" s="186" t="s">
        <v>181</v>
      </c>
      <c r="E179" s="187" t="str">
        <f t="shared" si="2"/>
        <v>OC025-084BlackL</v>
      </c>
      <c r="F179" s="184" t="s">
        <v>622</v>
      </c>
      <c r="G179" s="184">
        <v>1510</v>
      </c>
      <c r="H179" s="184">
        <v>1678</v>
      </c>
    </row>
    <row r="180" spans="1:8">
      <c r="A180" s="184" t="s">
        <v>203</v>
      </c>
      <c r="B180" s="184" t="s">
        <v>1559</v>
      </c>
      <c r="C180" s="184" t="s">
        <v>1050</v>
      </c>
      <c r="D180" s="186" t="s">
        <v>183</v>
      </c>
      <c r="E180" s="187" t="str">
        <f t="shared" si="2"/>
        <v>OC025-086BlackLL</v>
      </c>
      <c r="F180" s="184" t="s">
        <v>620</v>
      </c>
      <c r="G180" s="184">
        <v>1570</v>
      </c>
      <c r="H180" s="184">
        <v>1744</v>
      </c>
    </row>
    <row r="181" spans="1:8">
      <c r="A181" s="184" t="s">
        <v>1328</v>
      </c>
      <c r="B181" s="184" t="s">
        <v>1560</v>
      </c>
      <c r="C181" s="184" t="s">
        <v>1047</v>
      </c>
      <c r="D181" s="186" t="s">
        <v>181</v>
      </c>
      <c r="E181" s="187" t="str">
        <f t="shared" si="2"/>
        <v>OC026-034GrayL</v>
      </c>
      <c r="F181" s="184" t="s">
        <v>1327</v>
      </c>
      <c r="G181" s="184">
        <v>1105</v>
      </c>
      <c r="H181" s="184">
        <v>1228</v>
      </c>
    </row>
    <row r="182" spans="1:8">
      <c r="A182" s="184" t="s">
        <v>1326</v>
      </c>
      <c r="B182" s="184" t="s">
        <v>1561</v>
      </c>
      <c r="C182" s="184" t="s">
        <v>1047</v>
      </c>
      <c r="D182" s="186" t="s">
        <v>183</v>
      </c>
      <c r="E182" s="187" t="str">
        <f t="shared" si="2"/>
        <v>OC026-036GrayLL</v>
      </c>
      <c r="F182" s="184" t="s">
        <v>1325</v>
      </c>
      <c r="G182" s="184">
        <v>1165</v>
      </c>
      <c r="H182" s="184">
        <v>1294</v>
      </c>
    </row>
    <row r="183" spans="1:8">
      <c r="A183" s="184" t="s">
        <v>1324</v>
      </c>
      <c r="B183" s="184" t="s">
        <v>1562</v>
      </c>
      <c r="C183" s="184" t="s">
        <v>1047</v>
      </c>
      <c r="D183" s="186" t="s">
        <v>185</v>
      </c>
      <c r="E183" s="187" t="str">
        <f t="shared" si="2"/>
        <v>OC027-033GrayM</v>
      </c>
      <c r="F183" s="184" t="s">
        <v>1323</v>
      </c>
      <c r="G183" s="184">
        <v>910</v>
      </c>
      <c r="H183" s="184">
        <v>1011</v>
      </c>
    </row>
    <row r="184" spans="1:8">
      <c r="A184" s="184" t="s">
        <v>1322</v>
      </c>
      <c r="B184" s="184" t="s">
        <v>1563</v>
      </c>
      <c r="C184" s="184" t="s">
        <v>1047</v>
      </c>
      <c r="D184" s="186" t="s">
        <v>181</v>
      </c>
      <c r="E184" s="187" t="str">
        <f t="shared" si="2"/>
        <v>OC027-034GrayL</v>
      </c>
      <c r="F184" s="184" t="s">
        <v>1321</v>
      </c>
      <c r="G184" s="184">
        <v>910</v>
      </c>
      <c r="H184" s="184">
        <v>1011</v>
      </c>
    </row>
    <row r="185" spans="1:8">
      <c r="A185" s="184" t="s">
        <v>278</v>
      </c>
      <c r="B185" s="184" t="s">
        <v>1564</v>
      </c>
      <c r="C185" s="184" t="s">
        <v>1047</v>
      </c>
      <c r="D185" s="186" t="s">
        <v>183</v>
      </c>
      <c r="E185" s="187" t="str">
        <f t="shared" si="2"/>
        <v>OC027-036GrayLL</v>
      </c>
      <c r="F185" s="184" t="s">
        <v>669</v>
      </c>
      <c r="G185" s="184">
        <v>970</v>
      </c>
      <c r="H185" s="184">
        <v>1078</v>
      </c>
    </row>
    <row r="186" spans="1:8">
      <c r="A186" s="184" t="s">
        <v>1021</v>
      </c>
      <c r="B186" s="184" t="s">
        <v>1565</v>
      </c>
      <c r="C186" s="184" t="s">
        <v>1124</v>
      </c>
      <c r="D186" s="186" t="s">
        <v>185</v>
      </c>
      <c r="E186" s="187" t="str">
        <f t="shared" si="2"/>
        <v>OC028-253CoralM</v>
      </c>
      <c r="F186" s="184" t="s">
        <v>1320</v>
      </c>
      <c r="G186" s="184">
        <v>1005</v>
      </c>
      <c r="H186" s="184">
        <v>1117</v>
      </c>
    </row>
    <row r="187" spans="1:8">
      <c r="A187" s="184" t="s">
        <v>1022</v>
      </c>
      <c r="B187" s="184" t="s">
        <v>1566</v>
      </c>
      <c r="C187" s="184" t="s">
        <v>1124</v>
      </c>
      <c r="D187" s="186" t="s">
        <v>181</v>
      </c>
      <c r="E187" s="187" t="str">
        <f t="shared" si="2"/>
        <v>OC028-254CoralL</v>
      </c>
      <c r="F187" s="184" t="s">
        <v>1319</v>
      </c>
      <c r="G187" s="184">
        <v>1005</v>
      </c>
      <c r="H187" s="184">
        <v>1117</v>
      </c>
    </row>
    <row r="188" spans="1:8">
      <c r="A188" s="184" t="s">
        <v>1023</v>
      </c>
      <c r="B188" s="184" t="s">
        <v>1567</v>
      </c>
      <c r="C188" s="184" t="s">
        <v>1124</v>
      </c>
      <c r="D188" s="186" t="s">
        <v>183</v>
      </c>
      <c r="E188" s="187" t="str">
        <f t="shared" si="2"/>
        <v>OC028-256CoralLL</v>
      </c>
      <c r="F188" s="184" t="s">
        <v>1318</v>
      </c>
      <c r="G188" s="184">
        <v>1065</v>
      </c>
      <c r="H188" s="184">
        <v>1183</v>
      </c>
    </row>
    <row r="189" spans="1:8">
      <c r="A189" s="184" t="s">
        <v>1024</v>
      </c>
      <c r="B189" s="184" t="s">
        <v>1568</v>
      </c>
      <c r="C189" s="184" t="s">
        <v>1056</v>
      </c>
      <c r="D189" s="186" t="s">
        <v>185</v>
      </c>
      <c r="E189" s="187" t="str">
        <f t="shared" si="2"/>
        <v>OC029-013NavyM</v>
      </c>
      <c r="F189" s="184" t="s">
        <v>1317</v>
      </c>
      <c r="G189" s="184">
        <v>1035</v>
      </c>
      <c r="H189" s="184">
        <v>1150</v>
      </c>
    </row>
    <row r="190" spans="1:8">
      <c r="A190" s="184" t="s">
        <v>1025</v>
      </c>
      <c r="B190" s="184" t="s">
        <v>1569</v>
      </c>
      <c r="C190" s="184" t="s">
        <v>1056</v>
      </c>
      <c r="D190" s="186" t="s">
        <v>181</v>
      </c>
      <c r="E190" s="187" t="str">
        <f t="shared" si="2"/>
        <v>OC029-014NavyL</v>
      </c>
      <c r="F190" s="184" t="s">
        <v>1316</v>
      </c>
      <c r="G190" s="184">
        <v>1035</v>
      </c>
      <c r="H190" s="184">
        <v>1150</v>
      </c>
    </row>
    <row r="191" spans="1:8">
      <c r="A191" s="184" t="s">
        <v>1026</v>
      </c>
      <c r="B191" s="184" t="s">
        <v>1570</v>
      </c>
      <c r="C191" s="184" t="s">
        <v>1056</v>
      </c>
      <c r="D191" s="186" t="s">
        <v>183</v>
      </c>
      <c r="E191" s="187" t="str">
        <f t="shared" ref="E191:E254" si="3">+B191&amp;C191&amp;D191</f>
        <v>OC029-016NavyLL</v>
      </c>
      <c r="F191" s="184" t="s">
        <v>1315</v>
      </c>
      <c r="G191" s="184">
        <v>1110</v>
      </c>
      <c r="H191" s="184">
        <v>1233</v>
      </c>
    </row>
    <row r="192" spans="1:8">
      <c r="A192" s="184" t="s">
        <v>215</v>
      </c>
      <c r="B192" s="184" t="s">
        <v>1571</v>
      </c>
      <c r="C192" s="184" t="s">
        <v>1047</v>
      </c>
      <c r="D192" s="186" t="s">
        <v>193</v>
      </c>
      <c r="E192" s="187" t="str">
        <f t="shared" si="3"/>
        <v>OC030-032GrayS</v>
      </c>
      <c r="F192" s="184" t="s">
        <v>631</v>
      </c>
      <c r="G192" s="184">
        <v>1350</v>
      </c>
      <c r="H192" s="184">
        <v>1500</v>
      </c>
    </row>
    <row r="193" spans="1:8">
      <c r="A193" s="184" t="s">
        <v>216</v>
      </c>
      <c r="B193" s="184" t="s">
        <v>1572</v>
      </c>
      <c r="C193" s="184" t="s">
        <v>1047</v>
      </c>
      <c r="D193" s="186" t="s">
        <v>185</v>
      </c>
      <c r="E193" s="187" t="str">
        <f t="shared" si="3"/>
        <v>OC030-033GrayM</v>
      </c>
      <c r="F193" s="184" t="s">
        <v>632</v>
      </c>
      <c r="G193" s="184">
        <v>1350</v>
      </c>
      <c r="H193" s="184">
        <v>1500</v>
      </c>
    </row>
    <row r="194" spans="1:8">
      <c r="A194" s="184" t="s">
        <v>208</v>
      </c>
      <c r="B194" s="184" t="s">
        <v>1573</v>
      </c>
      <c r="C194" s="184" t="s">
        <v>1047</v>
      </c>
      <c r="D194" s="186" t="s">
        <v>181</v>
      </c>
      <c r="E194" s="187" t="str">
        <f t="shared" si="3"/>
        <v>OC030-034GrayL</v>
      </c>
      <c r="F194" s="184" t="s">
        <v>625</v>
      </c>
      <c r="G194" s="184">
        <v>1425</v>
      </c>
      <c r="H194" s="184">
        <v>1583</v>
      </c>
    </row>
    <row r="195" spans="1:8">
      <c r="A195" s="184" t="s">
        <v>209</v>
      </c>
      <c r="B195" s="184" t="s">
        <v>1574</v>
      </c>
      <c r="C195" s="184" t="s">
        <v>1047</v>
      </c>
      <c r="D195" s="186" t="s">
        <v>183</v>
      </c>
      <c r="E195" s="187" t="str">
        <f t="shared" si="3"/>
        <v>OC030-036GrayLL</v>
      </c>
      <c r="F195" s="184" t="s">
        <v>626</v>
      </c>
      <c r="G195" s="184">
        <v>1425</v>
      </c>
      <c r="H195" s="184">
        <v>1583</v>
      </c>
    </row>
    <row r="196" spans="1:8">
      <c r="A196" s="184" t="s">
        <v>1314</v>
      </c>
      <c r="B196" s="184" t="s">
        <v>1575</v>
      </c>
      <c r="C196" s="184" t="s">
        <v>1923</v>
      </c>
      <c r="D196" s="186" t="s">
        <v>193</v>
      </c>
      <c r="E196" s="187" t="str">
        <f t="shared" si="3"/>
        <v>OC030-252Tomato RedS</v>
      </c>
      <c r="F196" s="184" t="s">
        <v>1313</v>
      </c>
      <c r="G196" s="184">
        <v>1350</v>
      </c>
      <c r="H196" s="184">
        <v>1500</v>
      </c>
    </row>
    <row r="197" spans="1:8">
      <c r="A197" s="184" t="s">
        <v>1312</v>
      </c>
      <c r="B197" s="184" t="s">
        <v>1576</v>
      </c>
      <c r="C197" s="184" t="s">
        <v>1923</v>
      </c>
      <c r="D197" s="186" t="s">
        <v>185</v>
      </c>
      <c r="E197" s="187" t="str">
        <f t="shared" si="3"/>
        <v>OC030-253Tomato RedM</v>
      </c>
      <c r="F197" s="184" t="s">
        <v>1311</v>
      </c>
      <c r="G197" s="184">
        <v>1350</v>
      </c>
      <c r="H197" s="184">
        <v>1500</v>
      </c>
    </row>
    <row r="198" spans="1:8">
      <c r="A198" s="184" t="s">
        <v>210</v>
      </c>
      <c r="B198" s="184" t="s">
        <v>1577</v>
      </c>
      <c r="C198" s="184" t="s">
        <v>1923</v>
      </c>
      <c r="D198" s="186" t="s">
        <v>181</v>
      </c>
      <c r="E198" s="187" t="str">
        <f t="shared" si="3"/>
        <v>OC030-254Tomato RedL</v>
      </c>
      <c r="F198" s="184" t="s">
        <v>627</v>
      </c>
      <c r="G198" s="184">
        <v>1425</v>
      </c>
      <c r="H198" s="184">
        <v>1583</v>
      </c>
    </row>
    <row r="199" spans="1:8">
      <c r="A199" s="184" t="s">
        <v>211</v>
      </c>
      <c r="B199" s="184" t="s">
        <v>1578</v>
      </c>
      <c r="C199" s="184" t="s">
        <v>1923</v>
      </c>
      <c r="D199" s="186" t="s">
        <v>183</v>
      </c>
      <c r="E199" s="187" t="str">
        <f t="shared" si="3"/>
        <v>OC030-256Tomato RedLL</v>
      </c>
      <c r="F199" s="184" t="s">
        <v>628</v>
      </c>
      <c r="G199" s="184">
        <v>1425</v>
      </c>
      <c r="H199" s="184">
        <v>1583</v>
      </c>
    </row>
    <row r="200" spans="1:8">
      <c r="A200" s="184" t="s">
        <v>270</v>
      </c>
      <c r="B200" s="184" t="s">
        <v>1579</v>
      </c>
      <c r="C200" s="184" t="s">
        <v>1047</v>
      </c>
      <c r="E200" s="187" t="str">
        <f t="shared" si="3"/>
        <v>OC031-03130Gray</v>
      </c>
      <c r="F200" s="184" t="s">
        <v>664</v>
      </c>
      <c r="G200" s="184">
        <v>1055</v>
      </c>
      <c r="H200" s="184">
        <v>1172</v>
      </c>
    </row>
    <row r="201" spans="1:8">
      <c r="A201" s="184" t="s">
        <v>226</v>
      </c>
      <c r="B201" s="184" t="s">
        <v>1580</v>
      </c>
      <c r="C201" s="184" t="s">
        <v>1047</v>
      </c>
      <c r="E201" s="187" t="str">
        <f t="shared" si="3"/>
        <v>OC031-03150Gray</v>
      </c>
      <c r="F201" s="184" t="s">
        <v>641</v>
      </c>
      <c r="G201" s="184">
        <v>1175</v>
      </c>
      <c r="H201" s="184">
        <v>1306</v>
      </c>
    </row>
    <row r="202" spans="1:8">
      <c r="A202" s="184" t="s">
        <v>271</v>
      </c>
      <c r="B202" s="184" t="s">
        <v>1581</v>
      </c>
      <c r="C202" s="184" t="s">
        <v>1923</v>
      </c>
      <c r="E202" s="187" t="str">
        <f t="shared" si="3"/>
        <v>OC031-25130Tomato Red</v>
      </c>
      <c r="F202" s="184" t="s">
        <v>665</v>
      </c>
      <c r="G202" s="184">
        <v>1055</v>
      </c>
      <c r="H202" s="184">
        <v>1172</v>
      </c>
    </row>
    <row r="203" spans="1:8">
      <c r="A203" s="184" t="s">
        <v>1310</v>
      </c>
      <c r="B203" s="184" t="s">
        <v>1582</v>
      </c>
      <c r="C203" s="184" t="s">
        <v>1923</v>
      </c>
      <c r="E203" s="187" t="str">
        <f t="shared" si="3"/>
        <v>OC031-25150Tomato Red</v>
      </c>
      <c r="F203" s="184" t="s">
        <v>1309</v>
      </c>
      <c r="G203" s="184">
        <v>1175</v>
      </c>
      <c r="H203" s="184">
        <v>1306</v>
      </c>
    </row>
    <row r="204" spans="1:8">
      <c r="A204" s="184" t="s">
        <v>301</v>
      </c>
      <c r="B204" s="184" t="s">
        <v>1583</v>
      </c>
      <c r="C204" s="184" t="s">
        <v>1047</v>
      </c>
      <c r="E204" s="187" t="str">
        <f t="shared" si="3"/>
        <v>OC032-03130Gray</v>
      </c>
      <c r="F204" s="184" t="s">
        <v>687</v>
      </c>
      <c r="G204" s="184">
        <v>730</v>
      </c>
      <c r="H204" s="184">
        <v>811</v>
      </c>
    </row>
    <row r="205" spans="1:8">
      <c r="A205" s="184" t="s">
        <v>1308</v>
      </c>
      <c r="B205" s="184" t="s">
        <v>1584</v>
      </c>
      <c r="C205" s="184" t="s">
        <v>1047</v>
      </c>
      <c r="E205" s="187" t="str">
        <f t="shared" si="3"/>
        <v>OC032-03150Gray</v>
      </c>
      <c r="F205" s="184" t="s">
        <v>1307</v>
      </c>
      <c r="G205" s="184">
        <v>820</v>
      </c>
      <c r="H205" s="184">
        <v>911</v>
      </c>
    </row>
    <row r="206" spans="1:8">
      <c r="A206" s="184" t="s">
        <v>302</v>
      </c>
      <c r="B206" s="184" t="s">
        <v>1585</v>
      </c>
      <c r="C206" s="184" t="s">
        <v>1923</v>
      </c>
      <c r="E206" s="187" t="str">
        <f t="shared" si="3"/>
        <v>OC032-25130Tomato Red</v>
      </c>
      <c r="F206" s="184" t="s">
        <v>688</v>
      </c>
      <c r="G206" s="184">
        <v>730</v>
      </c>
      <c r="H206" s="184">
        <v>811</v>
      </c>
    </row>
    <row r="207" spans="1:8">
      <c r="A207" s="184" t="s">
        <v>1306</v>
      </c>
      <c r="B207" s="184" t="s">
        <v>1586</v>
      </c>
      <c r="C207" s="184" t="s">
        <v>1923</v>
      </c>
      <c r="E207" s="187" t="str">
        <f t="shared" si="3"/>
        <v>OC032-25150Tomato Red</v>
      </c>
      <c r="F207" s="184" t="s">
        <v>1305</v>
      </c>
      <c r="G207" s="184">
        <v>820</v>
      </c>
      <c r="H207" s="184">
        <v>911</v>
      </c>
    </row>
    <row r="208" spans="1:8">
      <c r="A208" s="184" t="s">
        <v>194</v>
      </c>
      <c r="B208" s="184" t="s">
        <v>1587</v>
      </c>
      <c r="C208" s="184" t="s">
        <v>1046</v>
      </c>
      <c r="D208" s="186" t="s">
        <v>185</v>
      </c>
      <c r="E208" s="187" t="str">
        <f t="shared" si="3"/>
        <v>OC034-233BlueM</v>
      </c>
      <c r="F208" s="184" t="s">
        <v>613</v>
      </c>
      <c r="G208" s="184">
        <v>1890</v>
      </c>
      <c r="H208" s="184">
        <v>2100</v>
      </c>
    </row>
    <row r="209" spans="1:8">
      <c r="A209" s="184" t="s">
        <v>195</v>
      </c>
      <c r="B209" s="184" t="s">
        <v>1588</v>
      </c>
      <c r="C209" s="184" t="s">
        <v>1046</v>
      </c>
      <c r="D209" s="186" t="s">
        <v>181</v>
      </c>
      <c r="E209" s="187" t="str">
        <f t="shared" si="3"/>
        <v>OC034-234BlueL</v>
      </c>
      <c r="F209" s="184" t="s">
        <v>614</v>
      </c>
      <c r="G209" s="184">
        <v>1890</v>
      </c>
      <c r="H209" s="184">
        <v>2100</v>
      </c>
    </row>
    <row r="210" spans="1:8">
      <c r="A210" s="184" t="s">
        <v>189</v>
      </c>
      <c r="B210" s="184" t="s">
        <v>1589</v>
      </c>
      <c r="C210" s="184" t="s">
        <v>1046</v>
      </c>
      <c r="D210" s="186" t="s">
        <v>183</v>
      </c>
      <c r="E210" s="187" t="str">
        <f t="shared" si="3"/>
        <v>OC034-236BlueLL</v>
      </c>
      <c r="F210" s="184" t="s">
        <v>610</v>
      </c>
      <c r="G210" s="184">
        <v>2025</v>
      </c>
      <c r="H210" s="184">
        <v>2250</v>
      </c>
    </row>
    <row r="211" spans="1:8">
      <c r="A211" s="184" t="s">
        <v>191</v>
      </c>
      <c r="B211" s="184" t="s">
        <v>1590</v>
      </c>
      <c r="C211" s="184" t="s">
        <v>1050</v>
      </c>
      <c r="E211" s="187" t="str">
        <f t="shared" si="3"/>
        <v>OC035-080Black</v>
      </c>
      <c r="F211" s="184" t="s">
        <v>1304</v>
      </c>
      <c r="G211" s="184">
        <v>2025</v>
      </c>
      <c r="H211" s="184">
        <v>2250</v>
      </c>
    </row>
    <row r="212" spans="1:8">
      <c r="A212" s="184" t="s">
        <v>192</v>
      </c>
      <c r="B212" s="184" t="s">
        <v>1591</v>
      </c>
      <c r="C212" s="184" t="s">
        <v>1061</v>
      </c>
      <c r="E212" s="187" t="str">
        <f t="shared" si="3"/>
        <v>OC035-250Red</v>
      </c>
      <c r="F212" s="184" t="s">
        <v>1303</v>
      </c>
      <c r="G212" s="184">
        <v>2025</v>
      </c>
      <c r="H212" s="184">
        <v>2250</v>
      </c>
    </row>
    <row r="213" spans="1:8">
      <c r="A213" s="184" t="s">
        <v>1302</v>
      </c>
      <c r="B213" s="184" t="s">
        <v>1592</v>
      </c>
      <c r="C213" s="184" t="s">
        <v>1924</v>
      </c>
      <c r="D213" s="186" t="s">
        <v>193</v>
      </c>
      <c r="E213" s="187" t="str">
        <f t="shared" si="3"/>
        <v>OC038-212Light BrownS</v>
      </c>
      <c r="F213" s="184" t="s">
        <v>1301</v>
      </c>
      <c r="G213" s="184">
        <v>1590</v>
      </c>
      <c r="H213" s="184">
        <v>1766</v>
      </c>
    </row>
    <row r="214" spans="1:8">
      <c r="A214" s="184" t="s">
        <v>1300</v>
      </c>
      <c r="B214" s="184" t="s">
        <v>1593</v>
      </c>
      <c r="C214" s="184" t="s">
        <v>1924</v>
      </c>
      <c r="D214" s="186" t="s">
        <v>185</v>
      </c>
      <c r="E214" s="187" t="str">
        <f t="shared" si="3"/>
        <v>OC038-213Light BrownM</v>
      </c>
      <c r="F214" s="184" t="s">
        <v>1299</v>
      </c>
      <c r="G214" s="184">
        <v>1590</v>
      </c>
      <c r="H214" s="184">
        <v>1766</v>
      </c>
    </row>
    <row r="215" spans="1:8">
      <c r="A215" s="184" t="s">
        <v>1298</v>
      </c>
      <c r="B215" s="184" t="s">
        <v>1594</v>
      </c>
      <c r="C215" s="184" t="s">
        <v>1924</v>
      </c>
      <c r="D215" s="186" t="s">
        <v>181</v>
      </c>
      <c r="E215" s="187" t="str">
        <f t="shared" si="3"/>
        <v>OC038-214Light BrownL</v>
      </c>
      <c r="F215" s="184" t="s">
        <v>1297</v>
      </c>
      <c r="G215" s="184">
        <v>1665</v>
      </c>
      <c r="H215" s="184">
        <v>1850</v>
      </c>
    </row>
    <row r="216" spans="1:8">
      <c r="A216" s="184" t="s">
        <v>318</v>
      </c>
      <c r="B216" s="184" t="s">
        <v>1595</v>
      </c>
      <c r="C216" s="184" t="s">
        <v>1052</v>
      </c>
      <c r="D216" s="186" t="s">
        <v>185</v>
      </c>
      <c r="E216" s="187" t="str">
        <f t="shared" si="3"/>
        <v>SG001-023IvoryM</v>
      </c>
      <c r="F216" s="184" t="s">
        <v>696</v>
      </c>
      <c r="G216" s="184">
        <v>515</v>
      </c>
      <c r="H216" s="184">
        <v>572</v>
      </c>
    </row>
    <row r="217" spans="1:8">
      <c r="A217" s="184" t="s">
        <v>319</v>
      </c>
      <c r="B217" s="184" t="s">
        <v>1596</v>
      </c>
      <c r="C217" s="184" t="s">
        <v>1052</v>
      </c>
      <c r="D217" s="186" t="s">
        <v>181</v>
      </c>
      <c r="E217" s="187" t="str">
        <f t="shared" si="3"/>
        <v>SG001-024IvoryL</v>
      </c>
      <c r="F217" s="184" t="s">
        <v>697</v>
      </c>
      <c r="G217" s="184">
        <v>515</v>
      </c>
      <c r="H217" s="184">
        <v>572</v>
      </c>
    </row>
    <row r="218" spans="1:8">
      <c r="A218" s="184" t="s">
        <v>313</v>
      </c>
      <c r="B218" s="184" t="s">
        <v>1597</v>
      </c>
      <c r="C218" s="184" t="s">
        <v>1053</v>
      </c>
      <c r="D218" s="186" t="s">
        <v>185</v>
      </c>
      <c r="E218" s="187" t="str">
        <f t="shared" si="3"/>
        <v>SG001-063WineM</v>
      </c>
      <c r="F218" s="184" t="s">
        <v>692</v>
      </c>
      <c r="G218" s="184">
        <v>545</v>
      </c>
      <c r="H218" s="184">
        <v>605</v>
      </c>
    </row>
    <row r="219" spans="1:8">
      <c r="A219" s="184" t="s">
        <v>314</v>
      </c>
      <c r="B219" s="184" t="s">
        <v>1598</v>
      </c>
      <c r="C219" s="184" t="s">
        <v>1050</v>
      </c>
      <c r="D219" s="186" t="s">
        <v>185</v>
      </c>
      <c r="E219" s="187" t="str">
        <f t="shared" si="3"/>
        <v>SG001-083BlackM</v>
      </c>
      <c r="F219" s="184" t="s">
        <v>693</v>
      </c>
      <c r="G219" s="184">
        <v>545</v>
      </c>
      <c r="H219" s="184">
        <v>605</v>
      </c>
    </row>
    <row r="220" spans="1:8">
      <c r="A220" s="184" t="s">
        <v>315</v>
      </c>
      <c r="B220" s="184" t="s">
        <v>1599</v>
      </c>
      <c r="C220" s="184" t="s">
        <v>1050</v>
      </c>
      <c r="D220" s="186" t="s">
        <v>181</v>
      </c>
      <c r="E220" s="187" t="str">
        <f t="shared" si="3"/>
        <v>SG001-084BlackL</v>
      </c>
      <c r="F220" s="184" t="s">
        <v>694</v>
      </c>
      <c r="G220" s="184">
        <v>545</v>
      </c>
      <c r="H220" s="184">
        <v>605</v>
      </c>
    </row>
    <row r="221" spans="1:8">
      <c r="A221" s="184" t="s">
        <v>351</v>
      </c>
      <c r="B221" s="184" t="s">
        <v>1600</v>
      </c>
      <c r="C221" s="184" t="s">
        <v>1052</v>
      </c>
      <c r="D221" s="186" t="s">
        <v>185</v>
      </c>
      <c r="E221" s="187" t="str">
        <f t="shared" si="3"/>
        <v>SG011-023IvoryM</v>
      </c>
      <c r="F221" s="184" t="s">
        <v>727</v>
      </c>
      <c r="G221" s="184">
        <v>335</v>
      </c>
      <c r="H221" s="184">
        <v>372</v>
      </c>
    </row>
    <row r="222" spans="1:8">
      <c r="A222" s="184" t="s">
        <v>352</v>
      </c>
      <c r="B222" s="184" t="s">
        <v>1601</v>
      </c>
      <c r="C222" s="184" t="s">
        <v>1052</v>
      </c>
      <c r="D222" s="186" t="s">
        <v>181</v>
      </c>
      <c r="E222" s="187" t="str">
        <f t="shared" si="3"/>
        <v>SG011-024IvoryL</v>
      </c>
      <c r="F222" s="184" t="s">
        <v>728</v>
      </c>
      <c r="G222" s="184">
        <v>335</v>
      </c>
      <c r="H222" s="184">
        <v>372</v>
      </c>
    </row>
    <row r="223" spans="1:8">
      <c r="A223" s="184" t="s">
        <v>353</v>
      </c>
      <c r="B223" s="184" t="s">
        <v>1602</v>
      </c>
      <c r="C223" s="184" t="s">
        <v>1047</v>
      </c>
      <c r="D223" s="186" t="s">
        <v>185</v>
      </c>
      <c r="E223" s="187" t="str">
        <f t="shared" si="3"/>
        <v>SG011-033GrayM</v>
      </c>
      <c r="F223" s="184" t="s">
        <v>729</v>
      </c>
      <c r="G223" s="184">
        <v>335</v>
      </c>
      <c r="H223" s="184">
        <v>372</v>
      </c>
    </row>
    <row r="224" spans="1:8">
      <c r="A224" s="184" t="s">
        <v>938</v>
      </c>
      <c r="B224" s="184" t="s">
        <v>1603</v>
      </c>
      <c r="C224" s="184" t="s">
        <v>1047</v>
      </c>
      <c r="D224" s="186" t="s">
        <v>181</v>
      </c>
      <c r="E224" s="187" t="str">
        <f t="shared" si="3"/>
        <v>SG011-034GrayL</v>
      </c>
      <c r="F224" s="184" t="s">
        <v>945</v>
      </c>
      <c r="G224" s="184">
        <v>335</v>
      </c>
      <c r="H224" s="184">
        <v>372</v>
      </c>
    </row>
    <row r="225" spans="1:8">
      <c r="A225" s="184" t="s">
        <v>335</v>
      </c>
      <c r="B225" s="184" t="s">
        <v>1604</v>
      </c>
      <c r="C225" s="184" t="s">
        <v>1052</v>
      </c>
      <c r="D225" s="186" t="s">
        <v>185</v>
      </c>
      <c r="E225" s="187" t="str">
        <f t="shared" si="3"/>
        <v>SG012-023IvoryM</v>
      </c>
      <c r="F225" s="184" t="s">
        <v>713</v>
      </c>
      <c r="G225" s="184">
        <v>415</v>
      </c>
      <c r="H225" s="184">
        <v>461</v>
      </c>
    </row>
    <row r="226" spans="1:8">
      <c r="A226" s="184" t="s">
        <v>336</v>
      </c>
      <c r="B226" s="184" t="s">
        <v>1605</v>
      </c>
      <c r="C226" s="184" t="s">
        <v>1052</v>
      </c>
      <c r="D226" s="186" t="s">
        <v>181</v>
      </c>
      <c r="E226" s="187" t="str">
        <f t="shared" si="3"/>
        <v>SG012-024IvoryL</v>
      </c>
      <c r="F226" s="184" t="s">
        <v>714</v>
      </c>
      <c r="G226" s="184">
        <v>415</v>
      </c>
      <c r="H226" s="184">
        <v>461</v>
      </c>
    </row>
    <row r="227" spans="1:8">
      <c r="A227" s="184" t="s">
        <v>337</v>
      </c>
      <c r="B227" s="184" t="s">
        <v>1606</v>
      </c>
      <c r="C227" s="184" t="s">
        <v>1047</v>
      </c>
      <c r="D227" s="186" t="s">
        <v>185</v>
      </c>
      <c r="E227" s="187" t="str">
        <f t="shared" si="3"/>
        <v>SG012-033GrayM</v>
      </c>
      <c r="F227" s="184" t="s">
        <v>715</v>
      </c>
      <c r="G227" s="184">
        <v>415</v>
      </c>
      <c r="H227" s="184">
        <v>461</v>
      </c>
    </row>
    <row r="228" spans="1:8">
      <c r="A228" s="184" t="s">
        <v>338</v>
      </c>
      <c r="B228" s="184" t="s">
        <v>1607</v>
      </c>
      <c r="C228" s="184" t="s">
        <v>1047</v>
      </c>
      <c r="D228" s="186" t="s">
        <v>181</v>
      </c>
      <c r="E228" s="187" t="str">
        <f t="shared" si="3"/>
        <v>SG012-034GrayL</v>
      </c>
      <c r="F228" s="184" t="s">
        <v>716</v>
      </c>
      <c r="G228" s="184">
        <v>415</v>
      </c>
      <c r="H228" s="184">
        <v>461</v>
      </c>
    </row>
    <row r="229" spans="1:8">
      <c r="A229" s="184" t="s">
        <v>370</v>
      </c>
      <c r="B229" s="184" t="s">
        <v>1608</v>
      </c>
      <c r="C229" s="184" t="s">
        <v>1052</v>
      </c>
      <c r="D229" s="186" t="s">
        <v>185</v>
      </c>
      <c r="E229" s="187" t="str">
        <f t="shared" si="3"/>
        <v>SG013-023IvoryM</v>
      </c>
      <c r="F229" s="184" t="s">
        <v>746</v>
      </c>
      <c r="G229" s="184">
        <v>225</v>
      </c>
      <c r="H229" s="184">
        <v>250</v>
      </c>
    </row>
    <row r="230" spans="1:8">
      <c r="A230" s="184" t="s">
        <v>371</v>
      </c>
      <c r="B230" s="184" t="s">
        <v>1609</v>
      </c>
      <c r="C230" s="184" t="s">
        <v>1052</v>
      </c>
      <c r="D230" s="186" t="s">
        <v>181</v>
      </c>
      <c r="E230" s="187" t="str">
        <f t="shared" si="3"/>
        <v>SG013-024IvoryL</v>
      </c>
      <c r="F230" s="184" t="s">
        <v>747</v>
      </c>
      <c r="G230" s="184">
        <v>225</v>
      </c>
      <c r="H230" s="184">
        <v>250</v>
      </c>
    </row>
    <row r="231" spans="1:8">
      <c r="A231" s="184" t="s">
        <v>372</v>
      </c>
      <c r="B231" s="184" t="s">
        <v>1610</v>
      </c>
      <c r="C231" s="184" t="s">
        <v>1047</v>
      </c>
      <c r="D231" s="186" t="s">
        <v>185</v>
      </c>
      <c r="E231" s="187" t="str">
        <f t="shared" si="3"/>
        <v>SG013-033GrayM</v>
      </c>
      <c r="F231" s="184" t="s">
        <v>748</v>
      </c>
      <c r="G231" s="184">
        <v>225</v>
      </c>
      <c r="H231" s="184">
        <v>250</v>
      </c>
    </row>
    <row r="232" spans="1:8">
      <c r="A232" s="184" t="s">
        <v>373</v>
      </c>
      <c r="B232" s="184" t="s">
        <v>1611</v>
      </c>
      <c r="C232" s="184" t="s">
        <v>1047</v>
      </c>
      <c r="D232" s="186" t="s">
        <v>181</v>
      </c>
      <c r="E232" s="187" t="str">
        <f t="shared" si="3"/>
        <v>SG013-034GrayL</v>
      </c>
      <c r="F232" s="184" t="s">
        <v>749</v>
      </c>
      <c r="G232" s="184">
        <v>225</v>
      </c>
      <c r="H232" s="184">
        <v>250</v>
      </c>
    </row>
    <row r="233" spans="1:8">
      <c r="A233" s="184" t="s">
        <v>374</v>
      </c>
      <c r="B233" s="184" t="s">
        <v>1612</v>
      </c>
      <c r="C233" s="184" t="s">
        <v>1052</v>
      </c>
      <c r="D233" s="186" t="s">
        <v>185</v>
      </c>
      <c r="E233" s="187" t="str">
        <f t="shared" si="3"/>
        <v>SG014-023IvoryM</v>
      </c>
      <c r="F233" s="184" t="s">
        <v>750</v>
      </c>
      <c r="G233" s="184">
        <v>225</v>
      </c>
      <c r="H233" s="184">
        <v>250</v>
      </c>
    </row>
    <row r="234" spans="1:8">
      <c r="A234" s="184" t="s">
        <v>375</v>
      </c>
      <c r="B234" s="184" t="s">
        <v>1613</v>
      </c>
      <c r="C234" s="184" t="s">
        <v>1052</v>
      </c>
      <c r="D234" s="186" t="s">
        <v>181</v>
      </c>
      <c r="E234" s="187" t="str">
        <f t="shared" si="3"/>
        <v>SG014-024IvoryL</v>
      </c>
      <c r="F234" s="184" t="s">
        <v>751</v>
      </c>
      <c r="G234" s="184">
        <v>225</v>
      </c>
      <c r="H234" s="184">
        <v>250</v>
      </c>
    </row>
    <row r="235" spans="1:8">
      <c r="A235" s="184" t="s">
        <v>376</v>
      </c>
      <c r="B235" s="184" t="s">
        <v>1614</v>
      </c>
      <c r="C235" s="184" t="s">
        <v>1047</v>
      </c>
      <c r="D235" s="186" t="s">
        <v>185</v>
      </c>
      <c r="E235" s="187" t="str">
        <f t="shared" si="3"/>
        <v>SG014-033GrayM</v>
      </c>
      <c r="F235" s="184" t="s">
        <v>752</v>
      </c>
      <c r="G235" s="184">
        <v>225</v>
      </c>
      <c r="H235" s="184">
        <v>250</v>
      </c>
    </row>
    <row r="236" spans="1:8">
      <c r="A236" s="184" t="s">
        <v>377</v>
      </c>
      <c r="B236" s="184" t="s">
        <v>1615</v>
      </c>
      <c r="C236" s="184" t="s">
        <v>1047</v>
      </c>
      <c r="D236" s="186" t="s">
        <v>181</v>
      </c>
      <c r="E236" s="187" t="str">
        <f t="shared" si="3"/>
        <v>SG014-034GrayL</v>
      </c>
      <c r="F236" s="184" t="s">
        <v>753</v>
      </c>
      <c r="G236" s="184">
        <v>225</v>
      </c>
      <c r="H236" s="184">
        <v>250</v>
      </c>
    </row>
    <row r="237" spans="1:8">
      <c r="A237" s="184" t="s">
        <v>291</v>
      </c>
      <c r="B237" s="184" t="s">
        <v>1616</v>
      </c>
      <c r="C237" s="184" t="s">
        <v>1059</v>
      </c>
      <c r="E237" s="187" t="str">
        <f t="shared" si="3"/>
        <v>SG015-020White</v>
      </c>
      <c r="F237" s="184" t="s">
        <v>679</v>
      </c>
      <c r="G237" s="184">
        <v>835</v>
      </c>
      <c r="H237" s="184">
        <v>928</v>
      </c>
    </row>
    <row r="238" spans="1:8">
      <c r="A238" s="184" t="s">
        <v>206</v>
      </c>
      <c r="B238" s="184" t="s">
        <v>1617</v>
      </c>
      <c r="C238" s="184" t="s">
        <v>1091</v>
      </c>
      <c r="D238" s="186" t="s">
        <v>185</v>
      </c>
      <c r="E238" s="187" t="str">
        <f t="shared" si="3"/>
        <v>TA38-013Navy BlueM</v>
      </c>
      <c r="F238" s="184" t="s">
        <v>623</v>
      </c>
      <c r="G238" s="184">
        <v>1510</v>
      </c>
      <c r="H238" s="184">
        <v>1678</v>
      </c>
    </row>
    <row r="239" spans="1:8">
      <c r="A239" s="184" t="s">
        <v>207</v>
      </c>
      <c r="B239" s="184" t="s">
        <v>1618</v>
      </c>
      <c r="C239" s="184" t="s">
        <v>1091</v>
      </c>
      <c r="D239" s="186" t="s">
        <v>181</v>
      </c>
      <c r="E239" s="187" t="str">
        <f t="shared" si="3"/>
        <v>TA38-014Navy BlueL</v>
      </c>
      <c r="F239" s="184" t="s">
        <v>624</v>
      </c>
      <c r="G239" s="184">
        <v>1510</v>
      </c>
      <c r="H239" s="184">
        <v>1678</v>
      </c>
    </row>
    <row r="240" spans="1:8">
      <c r="A240" s="184" t="s">
        <v>201</v>
      </c>
      <c r="B240" s="184" t="s">
        <v>1619</v>
      </c>
      <c r="C240" s="184" t="s">
        <v>1091</v>
      </c>
      <c r="D240" s="186" t="s">
        <v>183</v>
      </c>
      <c r="E240" s="187" t="str">
        <f t="shared" si="3"/>
        <v>TA38-016Navy BlueLL</v>
      </c>
      <c r="F240" s="184" t="s">
        <v>619</v>
      </c>
      <c r="G240" s="184">
        <v>1580</v>
      </c>
      <c r="H240" s="184">
        <v>1755</v>
      </c>
    </row>
    <row r="241" spans="1:8">
      <c r="A241" s="184" t="s">
        <v>438</v>
      </c>
      <c r="B241" s="184" t="s">
        <v>439</v>
      </c>
      <c r="E241" s="187" t="str">
        <f t="shared" si="3"/>
        <v>TW91</v>
      </c>
      <c r="F241" s="184" t="s">
        <v>808</v>
      </c>
      <c r="G241" s="184">
        <v>305</v>
      </c>
      <c r="H241" s="184">
        <v>339</v>
      </c>
    </row>
    <row r="242" spans="1:8">
      <c r="A242" s="184" t="s">
        <v>440</v>
      </c>
      <c r="B242" s="184" t="s">
        <v>441</v>
      </c>
      <c r="E242" s="187" t="str">
        <f t="shared" si="3"/>
        <v>TW92</v>
      </c>
      <c r="F242" s="184" t="s">
        <v>809</v>
      </c>
      <c r="G242" s="184">
        <v>335</v>
      </c>
      <c r="H242" s="184">
        <v>372</v>
      </c>
    </row>
    <row r="243" spans="1:8">
      <c r="A243" s="184" t="s">
        <v>939</v>
      </c>
      <c r="B243" s="184" t="s">
        <v>1620</v>
      </c>
      <c r="C243" s="184" t="s">
        <v>1087</v>
      </c>
      <c r="D243" s="186" t="s">
        <v>185</v>
      </c>
      <c r="E243" s="187" t="str">
        <f t="shared" si="3"/>
        <v>UW106-033Dark GrayM</v>
      </c>
      <c r="F243" s="184" t="s">
        <v>946</v>
      </c>
      <c r="G243" s="184">
        <v>600</v>
      </c>
      <c r="H243" s="184">
        <v>667</v>
      </c>
    </row>
    <row r="244" spans="1:8">
      <c r="A244" s="184" t="s">
        <v>940</v>
      </c>
      <c r="B244" s="184" t="s">
        <v>1621</v>
      </c>
      <c r="C244" s="184" t="s">
        <v>1087</v>
      </c>
      <c r="D244" s="186" t="s">
        <v>181</v>
      </c>
      <c r="E244" s="187" t="str">
        <f t="shared" si="3"/>
        <v>UW106-034Dark GrayL</v>
      </c>
      <c r="F244" s="184" t="s">
        <v>947</v>
      </c>
      <c r="G244" s="184">
        <v>600</v>
      </c>
      <c r="H244" s="184">
        <v>667</v>
      </c>
    </row>
    <row r="245" spans="1:8">
      <c r="A245" s="184" t="s">
        <v>941</v>
      </c>
      <c r="B245" s="184" t="s">
        <v>1622</v>
      </c>
      <c r="C245" s="184" t="s">
        <v>1087</v>
      </c>
      <c r="D245" s="186" t="s">
        <v>183</v>
      </c>
      <c r="E245" s="187" t="str">
        <f t="shared" si="3"/>
        <v>UW106-036Dark GrayLL</v>
      </c>
      <c r="F245" s="184" t="s">
        <v>948</v>
      </c>
      <c r="G245" s="184">
        <v>630</v>
      </c>
      <c r="H245" s="184">
        <v>700</v>
      </c>
    </row>
    <row r="246" spans="1:8">
      <c r="A246" s="184" t="s">
        <v>442</v>
      </c>
      <c r="B246" s="184" t="s">
        <v>1623</v>
      </c>
      <c r="C246" s="184" t="s">
        <v>1049</v>
      </c>
      <c r="D246" s="186" t="s">
        <v>1176</v>
      </c>
      <c r="E246" s="187" t="str">
        <f t="shared" si="3"/>
        <v>UW144-05110Pink110cm</v>
      </c>
      <c r="F246" s="184" t="s">
        <v>811</v>
      </c>
      <c r="G246" s="184">
        <v>230</v>
      </c>
      <c r="H246" s="184">
        <v>256</v>
      </c>
    </row>
    <row r="247" spans="1:8">
      <c r="A247" s="184" t="s">
        <v>444</v>
      </c>
      <c r="B247" s="184" t="s">
        <v>1624</v>
      </c>
      <c r="C247" s="184" t="s">
        <v>1156</v>
      </c>
      <c r="D247" s="186" t="s">
        <v>185</v>
      </c>
      <c r="E247" s="187" t="str">
        <f t="shared" si="3"/>
        <v>UW150-163LilacM</v>
      </c>
      <c r="F247" s="184" t="s">
        <v>812</v>
      </c>
      <c r="G247" s="184">
        <v>650</v>
      </c>
      <c r="H247" s="184">
        <v>722</v>
      </c>
    </row>
    <row r="248" spans="1:8">
      <c r="A248" s="184" t="s">
        <v>445</v>
      </c>
      <c r="B248" s="184" t="s">
        <v>1625</v>
      </c>
      <c r="C248" s="184" t="s">
        <v>1156</v>
      </c>
      <c r="D248" s="186" t="s">
        <v>181</v>
      </c>
      <c r="E248" s="187" t="str">
        <f t="shared" si="3"/>
        <v>UW150-164LilacL</v>
      </c>
      <c r="F248" s="184" t="s">
        <v>813</v>
      </c>
      <c r="G248" s="184">
        <v>650</v>
      </c>
      <c r="H248" s="184">
        <v>722</v>
      </c>
    </row>
    <row r="249" spans="1:8">
      <c r="A249" s="184" t="s">
        <v>446</v>
      </c>
      <c r="B249" s="184" t="s">
        <v>1626</v>
      </c>
      <c r="C249" s="184" t="s">
        <v>1156</v>
      </c>
      <c r="D249" s="186" t="s">
        <v>183</v>
      </c>
      <c r="E249" s="187" t="str">
        <f t="shared" si="3"/>
        <v>UW150-166LilacLL</v>
      </c>
      <c r="F249" s="184" t="s">
        <v>814</v>
      </c>
      <c r="G249" s="184">
        <v>680</v>
      </c>
      <c r="H249" s="184">
        <v>755</v>
      </c>
    </row>
    <row r="250" spans="1:8">
      <c r="A250" s="184" t="s">
        <v>1296</v>
      </c>
      <c r="B250" s="184" t="s">
        <v>1627</v>
      </c>
      <c r="C250" s="184" t="s">
        <v>1050</v>
      </c>
      <c r="D250" s="186" t="s">
        <v>193</v>
      </c>
      <c r="E250" s="187" t="str">
        <f t="shared" si="3"/>
        <v>UW151-082BlackS</v>
      </c>
      <c r="F250" s="184" t="s">
        <v>1295</v>
      </c>
      <c r="G250" s="184">
        <v>400</v>
      </c>
      <c r="H250" s="184">
        <v>444</v>
      </c>
    </row>
    <row r="251" spans="1:8">
      <c r="A251" s="184" t="s">
        <v>447</v>
      </c>
      <c r="B251" s="184" t="s">
        <v>1628</v>
      </c>
      <c r="C251" s="184" t="s">
        <v>1050</v>
      </c>
      <c r="D251" s="186" t="s">
        <v>185</v>
      </c>
      <c r="E251" s="187" t="str">
        <f t="shared" si="3"/>
        <v>UW151-083BlackM</v>
      </c>
      <c r="F251" s="184" t="s">
        <v>815</v>
      </c>
      <c r="G251" s="184">
        <v>400</v>
      </c>
      <c r="H251" s="184">
        <v>444</v>
      </c>
    </row>
    <row r="252" spans="1:8">
      <c r="A252" s="184" t="s">
        <v>448</v>
      </c>
      <c r="B252" s="184" t="s">
        <v>1629</v>
      </c>
      <c r="C252" s="184" t="s">
        <v>1050</v>
      </c>
      <c r="D252" s="186" t="s">
        <v>181</v>
      </c>
      <c r="E252" s="187" t="str">
        <f t="shared" si="3"/>
        <v>UW151-084BlackL</v>
      </c>
      <c r="F252" s="184" t="s">
        <v>816</v>
      </c>
      <c r="G252" s="184">
        <v>400</v>
      </c>
      <c r="H252" s="184">
        <v>444</v>
      </c>
    </row>
    <row r="253" spans="1:8">
      <c r="A253" s="184" t="s">
        <v>449</v>
      </c>
      <c r="B253" s="184" t="s">
        <v>1630</v>
      </c>
      <c r="C253" s="184" t="s">
        <v>1050</v>
      </c>
      <c r="D253" s="186" t="s">
        <v>183</v>
      </c>
      <c r="E253" s="187" t="str">
        <f t="shared" si="3"/>
        <v>UW151-086BlackLL</v>
      </c>
      <c r="F253" s="184" t="s">
        <v>817</v>
      </c>
      <c r="G253" s="184">
        <v>430</v>
      </c>
      <c r="H253" s="184">
        <v>478</v>
      </c>
    </row>
    <row r="254" spans="1:8">
      <c r="A254" s="184" t="s">
        <v>1294</v>
      </c>
      <c r="B254" s="184" t="s">
        <v>1631</v>
      </c>
      <c r="C254" s="184" t="s">
        <v>1050</v>
      </c>
      <c r="D254" s="186" t="s">
        <v>193</v>
      </c>
      <c r="E254" s="187" t="str">
        <f t="shared" si="3"/>
        <v>UW152-082BlackS</v>
      </c>
      <c r="F254" s="184" t="s">
        <v>1293</v>
      </c>
      <c r="G254" s="184">
        <v>550</v>
      </c>
      <c r="H254" s="184">
        <v>611</v>
      </c>
    </row>
    <row r="255" spans="1:8">
      <c r="A255" s="184" t="s">
        <v>450</v>
      </c>
      <c r="B255" s="184" t="s">
        <v>1632</v>
      </c>
      <c r="C255" s="184" t="s">
        <v>1050</v>
      </c>
      <c r="D255" s="186" t="s">
        <v>185</v>
      </c>
      <c r="E255" s="187" t="str">
        <f t="shared" ref="E255:E318" si="4">+B255&amp;C255&amp;D255</f>
        <v>UW152-083BlackM</v>
      </c>
      <c r="F255" s="184" t="s">
        <v>818</v>
      </c>
      <c r="G255" s="184">
        <v>550</v>
      </c>
      <c r="H255" s="184">
        <v>611</v>
      </c>
    </row>
    <row r="256" spans="1:8">
      <c r="A256" s="184" t="s">
        <v>451</v>
      </c>
      <c r="B256" s="184" t="s">
        <v>1633</v>
      </c>
      <c r="C256" s="184" t="s">
        <v>1050</v>
      </c>
      <c r="D256" s="186" t="s">
        <v>181</v>
      </c>
      <c r="E256" s="187" t="str">
        <f t="shared" si="4"/>
        <v>UW152-084BlackL</v>
      </c>
      <c r="F256" s="184" t="s">
        <v>819</v>
      </c>
      <c r="G256" s="184">
        <v>550</v>
      </c>
      <c r="H256" s="184">
        <v>611</v>
      </c>
    </row>
    <row r="257" spans="1:8">
      <c r="A257" s="184" t="s">
        <v>452</v>
      </c>
      <c r="B257" s="184" t="s">
        <v>1634</v>
      </c>
      <c r="C257" s="184" t="s">
        <v>1050</v>
      </c>
      <c r="D257" s="186" t="s">
        <v>183</v>
      </c>
      <c r="E257" s="187" t="str">
        <f t="shared" si="4"/>
        <v>UW152-086BlackLL</v>
      </c>
      <c r="F257" s="184" t="s">
        <v>820</v>
      </c>
      <c r="G257" s="184">
        <v>580</v>
      </c>
      <c r="H257" s="184">
        <v>644</v>
      </c>
    </row>
    <row r="258" spans="1:8">
      <c r="A258" s="184" t="s">
        <v>453</v>
      </c>
      <c r="B258" s="184" t="s">
        <v>1635</v>
      </c>
      <c r="C258" s="184" t="s">
        <v>1156</v>
      </c>
      <c r="D258" s="186" t="s">
        <v>185</v>
      </c>
      <c r="E258" s="187" t="str">
        <f t="shared" si="4"/>
        <v>UW152-163LilacM</v>
      </c>
      <c r="F258" s="184" t="s">
        <v>821</v>
      </c>
      <c r="G258" s="184">
        <v>550</v>
      </c>
      <c r="H258" s="184">
        <v>611</v>
      </c>
    </row>
    <row r="259" spans="1:8">
      <c r="A259" s="184" t="s">
        <v>454</v>
      </c>
      <c r="B259" s="184" t="s">
        <v>1636</v>
      </c>
      <c r="C259" s="184" t="s">
        <v>1156</v>
      </c>
      <c r="D259" s="186" t="s">
        <v>181</v>
      </c>
      <c r="E259" s="187" t="str">
        <f t="shared" si="4"/>
        <v>UW152-164LilacL</v>
      </c>
      <c r="F259" s="184" t="s">
        <v>822</v>
      </c>
      <c r="G259" s="184">
        <v>550</v>
      </c>
      <c r="H259" s="184">
        <v>611</v>
      </c>
    </row>
    <row r="260" spans="1:8">
      <c r="A260" s="184" t="s">
        <v>1292</v>
      </c>
      <c r="B260" s="184" t="s">
        <v>1637</v>
      </c>
      <c r="C260" s="184" t="s">
        <v>1156</v>
      </c>
      <c r="D260" s="186" t="s">
        <v>183</v>
      </c>
      <c r="E260" s="187" t="str">
        <f t="shared" si="4"/>
        <v>UW152-166LilacLL</v>
      </c>
      <c r="F260" s="184" t="s">
        <v>1291</v>
      </c>
      <c r="G260" s="184">
        <v>580</v>
      </c>
      <c r="H260" s="184">
        <v>644</v>
      </c>
    </row>
    <row r="261" spans="1:8">
      <c r="A261" s="184" t="s">
        <v>455</v>
      </c>
      <c r="B261" s="184" t="s">
        <v>1638</v>
      </c>
      <c r="C261" s="184" t="s">
        <v>1050</v>
      </c>
      <c r="D261" s="186" t="s">
        <v>193</v>
      </c>
      <c r="E261" s="187" t="str">
        <f t="shared" si="4"/>
        <v>UW153-082BlackS</v>
      </c>
      <c r="F261" s="184" t="s">
        <v>823</v>
      </c>
      <c r="G261" s="184">
        <v>645</v>
      </c>
      <c r="H261" s="184">
        <v>717</v>
      </c>
    </row>
    <row r="262" spans="1:8">
      <c r="A262" s="184" t="s">
        <v>456</v>
      </c>
      <c r="B262" s="184" t="s">
        <v>1639</v>
      </c>
      <c r="C262" s="184" t="s">
        <v>1050</v>
      </c>
      <c r="D262" s="186" t="s">
        <v>185</v>
      </c>
      <c r="E262" s="187" t="str">
        <f t="shared" si="4"/>
        <v>UW153-083BlackM</v>
      </c>
      <c r="F262" s="184" t="s">
        <v>824</v>
      </c>
      <c r="G262" s="184">
        <v>645</v>
      </c>
      <c r="H262" s="184">
        <v>717</v>
      </c>
    </row>
    <row r="263" spans="1:8">
      <c r="A263" s="184" t="s">
        <v>457</v>
      </c>
      <c r="B263" s="184" t="s">
        <v>1640</v>
      </c>
      <c r="C263" s="184" t="s">
        <v>1050</v>
      </c>
      <c r="D263" s="186" t="s">
        <v>181</v>
      </c>
      <c r="E263" s="187" t="str">
        <f t="shared" si="4"/>
        <v>UW153-084BlackL</v>
      </c>
      <c r="F263" s="184" t="s">
        <v>825</v>
      </c>
      <c r="G263" s="184">
        <v>645</v>
      </c>
      <c r="H263" s="184">
        <v>717</v>
      </c>
    </row>
    <row r="264" spans="1:8">
      <c r="A264" s="184" t="s">
        <v>458</v>
      </c>
      <c r="B264" s="184" t="s">
        <v>1641</v>
      </c>
      <c r="C264" s="184" t="s">
        <v>1050</v>
      </c>
      <c r="D264" s="186" t="s">
        <v>183</v>
      </c>
      <c r="E264" s="187" t="str">
        <f t="shared" si="4"/>
        <v>UW153-086BlackLL</v>
      </c>
      <c r="F264" s="184" t="s">
        <v>826</v>
      </c>
      <c r="G264" s="184">
        <v>670</v>
      </c>
      <c r="H264" s="184">
        <v>744</v>
      </c>
    </row>
    <row r="265" spans="1:8">
      <c r="A265" s="184" t="s">
        <v>1290</v>
      </c>
      <c r="B265" s="184" t="s">
        <v>1642</v>
      </c>
      <c r="C265" s="184" t="s">
        <v>1047</v>
      </c>
      <c r="D265" s="186" t="s">
        <v>185</v>
      </c>
      <c r="E265" s="187" t="str">
        <f t="shared" si="4"/>
        <v>UW154-033GrayM</v>
      </c>
      <c r="F265" s="184" t="s">
        <v>1289</v>
      </c>
      <c r="G265" s="184">
        <v>690</v>
      </c>
      <c r="H265" s="184">
        <v>767</v>
      </c>
    </row>
    <row r="266" spans="1:8">
      <c r="A266" s="184" t="s">
        <v>1288</v>
      </c>
      <c r="B266" s="184" t="s">
        <v>1643</v>
      </c>
      <c r="C266" s="184" t="s">
        <v>1047</v>
      </c>
      <c r="D266" s="186" t="s">
        <v>181</v>
      </c>
      <c r="E266" s="187" t="str">
        <f t="shared" si="4"/>
        <v>UW154-034GrayL</v>
      </c>
      <c r="F266" s="184" t="s">
        <v>1287</v>
      </c>
      <c r="G266" s="184">
        <v>690</v>
      </c>
      <c r="H266" s="184">
        <v>767</v>
      </c>
    </row>
    <row r="267" spans="1:8">
      <c r="A267" s="184" t="s">
        <v>1286</v>
      </c>
      <c r="B267" s="184" t="s">
        <v>1644</v>
      </c>
      <c r="C267" s="184" t="s">
        <v>1047</v>
      </c>
      <c r="D267" s="186" t="s">
        <v>183</v>
      </c>
      <c r="E267" s="187" t="str">
        <f t="shared" si="4"/>
        <v>UW154-036GrayLL</v>
      </c>
      <c r="F267" s="184" t="s">
        <v>1246</v>
      </c>
      <c r="G267" s="184">
        <v>715</v>
      </c>
      <c r="H267" s="184">
        <v>794</v>
      </c>
    </row>
    <row r="268" spans="1:8">
      <c r="A268" s="184" t="s">
        <v>1285</v>
      </c>
      <c r="B268" s="184" t="s">
        <v>1645</v>
      </c>
      <c r="C268" s="184" t="s">
        <v>1050</v>
      </c>
      <c r="D268" s="186" t="s">
        <v>193</v>
      </c>
      <c r="E268" s="187" t="str">
        <f t="shared" si="4"/>
        <v>UW154-082BlackS</v>
      </c>
      <c r="F268" s="184" t="s">
        <v>1284</v>
      </c>
      <c r="G268" s="184">
        <v>690</v>
      </c>
      <c r="H268" s="184">
        <v>767</v>
      </c>
    </row>
    <row r="269" spans="1:8">
      <c r="A269" s="184" t="s">
        <v>459</v>
      </c>
      <c r="B269" s="184" t="s">
        <v>1646</v>
      </c>
      <c r="C269" s="184" t="s">
        <v>1050</v>
      </c>
      <c r="D269" s="186" t="s">
        <v>185</v>
      </c>
      <c r="E269" s="187" t="str">
        <f t="shared" si="4"/>
        <v>UW154-083BlackM</v>
      </c>
      <c r="F269" s="184" t="s">
        <v>827</v>
      </c>
      <c r="G269" s="184">
        <v>690</v>
      </c>
      <c r="H269" s="184">
        <v>767</v>
      </c>
    </row>
    <row r="270" spans="1:8">
      <c r="A270" s="184" t="s">
        <v>460</v>
      </c>
      <c r="B270" s="184" t="s">
        <v>1647</v>
      </c>
      <c r="C270" s="184" t="s">
        <v>1050</v>
      </c>
      <c r="D270" s="186" t="s">
        <v>181</v>
      </c>
      <c r="E270" s="187" t="str">
        <f t="shared" si="4"/>
        <v>UW154-084BlackL</v>
      </c>
      <c r="F270" s="184" t="s">
        <v>828</v>
      </c>
      <c r="G270" s="184">
        <v>690</v>
      </c>
      <c r="H270" s="184">
        <v>767</v>
      </c>
    </row>
    <row r="271" spans="1:8">
      <c r="A271" s="184" t="s">
        <v>461</v>
      </c>
      <c r="B271" s="184" t="s">
        <v>1648</v>
      </c>
      <c r="C271" s="184" t="s">
        <v>1050</v>
      </c>
      <c r="D271" s="186" t="s">
        <v>183</v>
      </c>
      <c r="E271" s="187" t="str">
        <f t="shared" si="4"/>
        <v>UW154-086BlackLL</v>
      </c>
      <c r="F271" s="184" t="s">
        <v>829</v>
      </c>
      <c r="G271" s="184">
        <v>715</v>
      </c>
      <c r="H271" s="184">
        <v>794</v>
      </c>
    </row>
    <row r="272" spans="1:8">
      <c r="A272" s="184" t="s">
        <v>1283</v>
      </c>
      <c r="B272" s="184" t="s">
        <v>1649</v>
      </c>
      <c r="C272" s="184" t="s">
        <v>1047</v>
      </c>
      <c r="D272" s="186" t="s">
        <v>185</v>
      </c>
      <c r="E272" s="187" t="str">
        <f t="shared" si="4"/>
        <v>UW155-033GrayM</v>
      </c>
      <c r="F272" s="184" t="s">
        <v>1282</v>
      </c>
      <c r="G272" s="184">
        <v>560</v>
      </c>
      <c r="H272" s="184">
        <v>622</v>
      </c>
    </row>
    <row r="273" spans="1:8">
      <c r="A273" s="184" t="s">
        <v>1281</v>
      </c>
      <c r="B273" s="184" t="s">
        <v>1650</v>
      </c>
      <c r="C273" s="184" t="s">
        <v>1047</v>
      </c>
      <c r="D273" s="186" t="s">
        <v>181</v>
      </c>
      <c r="E273" s="187" t="str">
        <f t="shared" si="4"/>
        <v>UW155-034GrayL</v>
      </c>
      <c r="F273" s="184" t="s">
        <v>1280</v>
      </c>
      <c r="G273" s="184">
        <v>560</v>
      </c>
      <c r="H273" s="184">
        <v>622</v>
      </c>
    </row>
    <row r="274" spans="1:8">
      <c r="A274" s="184" t="s">
        <v>1279</v>
      </c>
      <c r="B274" s="184" t="s">
        <v>1651</v>
      </c>
      <c r="C274" s="184" t="s">
        <v>1047</v>
      </c>
      <c r="D274" s="186" t="s">
        <v>183</v>
      </c>
      <c r="E274" s="187" t="str">
        <f t="shared" si="4"/>
        <v>UW155-036GrayLL</v>
      </c>
      <c r="F274" s="184" t="s">
        <v>1278</v>
      </c>
      <c r="G274" s="184">
        <v>590</v>
      </c>
      <c r="H274" s="184">
        <v>655</v>
      </c>
    </row>
    <row r="275" spans="1:8">
      <c r="A275" s="184" t="s">
        <v>462</v>
      </c>
      <c r="B275" s="184" t="s">
        <v>1652</v>
      </c>
      <c r="C275" s="184" t="s">
        <v>1050</v>
      </c>
      <c r="D275" s="186" t="s">
        <v>193</v>
      </c>
      <c r="E275" s="187" t="str">
        <f t="shared" si="4"/>
        <v>UW155-082BlackS</v>
      </c>
      <c r="F275" s="184" t="s">
        <v>830</v>
      </c>
      <c r="G275" s="184">
        <v>560</v>
      </c>
      <c r="H275" s="184">
        <v>622</v>
      </c>
    </row>
    <row r="276" spans="1:8">
      <c r="A276" s="184" t="s">
        <v>463</v>
      </c>
      <c r="B276" s="184" t="s">
        <v>1653</v>
      </c>
      <c r="C276" s="184" t="s">
        <v>1050</v>
      </c>
      <c r="D276" s="186" t="s">
        <v>185</v>
      </c>
      <c r="E276" s="187" t="str">
        <f t="shared" si="4"/>
        <v>UW155-083BlackM</v>
      </c>
      <c r="F276" s="184" t="s">
        <v>831</v>
      </c>
      <c r="G276" s="184">
        <v>560</v>
      </c>
      <c r="H276" s="184">
        <v>622</v>
      </c>
    </row>
    <row r="277" spans="1:8">
      <c r="A277" s="184" t="s">
        <v>464</v>
      </c>
      <c r="B277" s="184" t="s">
        <v>1654</v>
      </c>
      <c r="C277" s="184" t="s">
        <v>1050</v>
      </c>
      <c r="D277" s="186" t="s">
        <v>181</v>
      </c>
      <c r="E277" s="187" t="str">
        <f t="shared" si="4"/>
        <v>UW155-084BlackL</v>
      </c>
      <c r="F277" s="184" t="s">
        <v>832</v>
      </c>
      <c r="G277" s="184">
        <v>560</v>
      </c>
      <c r="H277" s="184">
        <v>622</v>
      </c>
    </row>
    <row r="278" spans="1:8">
      <c r="A278" s="184" t="s">
        <v>465</v>
      </c>
      <c r="B278" s="184" t="s">
        <v>1655</v>
      </c>
      <c r="C278" s="184" t="s">
        <v>1050</v>
      </c>
      <c r="D278" s="186" t="s">
        <v>183</v>
      </c>
      <c r="E278" s="187" t="str">
        <f t="shared" si="4"/>
        <v>UW155-086BlackLL</v>
      </c>
      <c r="F278" s="184" t="s">
        <v>833</v>
      </c>
      <c r="G278" s="184">
        <v>590</v>
      </c>
      <c r="H278" s="184">
        <v>655</v>
      </c>
    </row>
    <row r="279" spans="1:8">
      <c r="A279" s="184" t="s">
        <v>466</v>
      </c>
      <c r="B279" s="184" t="s">
        <v>1656</v>
      </c>
      <c r="C279" s="184" t="s">
        <v>1050</v>
      </c>
      <c r="D279" s="186" t="s">
        <v>185</v>
      </c>
      <c r="E279" s="187" t="str">
        <f t="shared" si="4"/>
        <v>UW156-083BlackM</v>
      </c>
      <c r="F279" s="184" t="s">
        <v>834</v>
      </c>
      <c r="G279" s="184">
        <v>760</v>
      </c>
      <c r="H279" s="184">
        <v>844</v>
      </c>
    </row>
    <row r="280" spans="1:8">
      <c r="A280" s="184" t="s">
        <v>467</v>
      </c>
      <c r="B280" s="184" t="s">
        <v>1657</v>
      </c>
      <c r="C280" s="184" t="s">
        <v>1050</v>
      </c>
      <c r="D280" s="186" t="s">
        <v>181</v>
      </c>
      <c r="E280" s="187" t="str">
        <f t="shared" si="4"/>
        <v>UW156-084BlackL</v>
      </c>
      <c r="F280" s="184" t="s">
        <v>835</v>
      </c>
      <c r="G280" s="184">
        <v>760</v>
      </c>
      <c r="H280" s="184">
        <v>844</v>
      </c>
    </row>
    <row r="281" spans="1:8">
      <c r="A281" s="184" t="s">
        <v>468</v>
      </c>
      <c r="B281" s="184" t="s">
        <v>1658</v>
      </c>
      <c r="C281" s="184" t="s">
        <v>1050</v>
      </c>
      <c r="D281" s="186" t="s">
        <v>183</v>
      </c>
      <c r="E281" s="187" t="str">
        <f t="shared" si="4"/>
        <v>UW156-086BlackLL</v>
      </c>
      <c r="F281" s="184" t="s">
        <v>836</v>
      </c>
      <c r="G281" s="184">
        <v>805</v>
      </c>
      <c r="H281" s="184">
        <v>894</v>
      </c>
    </row>
    <row r="282" spans="1:8">
      <c r="A282" s="184" t="s">
        <v>1277</v>
      </c>
      <c r="B282" s="184" t="s">
        <v>1659</v>
      </c>
      <c r="C282" s="184" t="s">
        <v>1156</v>
      </c>
      <c r="D282" s="186" t="s">
        <v>185</v>
      </c>
      <c r="E282" s="187" t="str">
        <f t="shared" si="4"/>
        <v>UW156-163LilacM</v>
      </c>
      <c r="F282" s="184" t="s">
        <v>1276</v>
      </c>
      <c r="G282" s="184">
        <v>760</v>
      </c>
      <c r="H282" s="184">
        <v>844</v>
      </c>
    </row>
    <row r="283" spans="1:8">
      <c r="A283" s="184" t="s">
        <v>1275</v>
      </c>
      <c r="B283" s="184" t="s">
        <v>1660</v>
      </c>
      <c r="C283" s="184" t="s">
        <v>1156</v>
      </c>
      <c r="D283" s="186" t="s">
        <v>181</v>
      </c>
      <c r="E283" s="187" t="str">
        <f t="shared" si="4"/>
        <v>UW156-164LilacL</v>
      </c>
      <c r="F283" s="184" t="s">
        <v>1274</v>
      </c>
      <c r="G283" s="184">
        <v>760</v>
      </c>
      <c r="H283" s="184">
        <v>844</v>
      </c>
    </row>
    <row r="284" spans="1:8">
      <c r="A284" s="184" t="s">
        <v>1273</v>
      </c>
      <c r="B284" s="184" t="s">
        <v>1661</v>
      </c>
      <c r="C284" s="184" t="s">
        <v>1156</v>
      </c>
      <c r="D284" s="186" t="s">
        <v>183</v>
      </c>
      <c r="E284" s="187" t="str">
        <f t="shared" si="4"/>
        <v>UW156-166LilacLL</v>
      </c>
      <c r="F284" s="184" t="s">
        <v>1272</v>
      </c>
      <c r="G284" s="184">
        <v>805</v>
      </c>
      <c r="H284" s="184">
        <v>894</v>
      </c>
    </row>
    <row r="285" spans="1:8">
      <c r="A285" s="184" t="s">
        <v>469</v>
      </c>
      <c r="B285" s="184" t="s">
        <v>1662</v>
      </c>
      <c r="C285" s="184" t="s">
        <v>1050</v>
      </c>
      <c r="D285" s="186" t="s">
        <v>185</v>
      </c>
      <c r="E285" s="187" t="str">
        <f t="shared" si="4"/>
        <v>UW157-083BlackM</v>
      </c>
      <c r="F285" s="184" t="s">
        <v>837</v>
      </c>
      <c r="G285" s="184">
        <v>640</v>
      </c>
      <c r="H285" s="184">
        <v>711</v>
      </c>
    </row>
    <row r="286" spans="1:8">
      <c r="A286" s="184" t="s">
        <v>470</v>
      </c>
      <c r="B286" s="184" t="s">
        <v>1663</v>
      </c>
      <c r="C286" s="184" t="s">
        <v>1050</v>
      </c>
      <c r="D286" s="186" t="s">
        <v>181</v>
      </c>
      <c r="E286" s="187" t="str">
        <f t="shared" si="4"/>
        <v>UW157-084BlackL</v>
      </c>
      <c r="F286" s="184" t="s">
        <v>838</v>
      </c>
      <c r="G286" s="184">
        <v>640</v>
      </c>
      <c r="H286" s="184">
        <v>711</v>
      </c>
    </row>
    <row r="287" spans="1:8">
      <c r="A287" s="184" t="s">
        <v>471</v>
      </c>
      <c r="B287" s="184" t="s">
        <v>1664</v>
      </c>
      <c r="C287" s="184" t="s">
        <v>1050</v>
      </c>
      <c r="D287" s="186" t="s">
        <v>183</v>
      </c>
      <c r="E287" s="187" t="str">
        <f t="shared" si="4"/>
        <v>UW157-086BlackLL</v>
      </c>
      <c r="F287" s="184" t="s">
        <v>839</v>
      </c>
      <c r="G287" s="184">
        <v>670</v>
      </c>
      <c r="H287" s="184">
        <v>744</v>
      </c>
    </row>
    <row r="288" spans="1:8">
      <c r="A288" s="184" t="s">
        <v>472</v>
      </c>
      <c r="B288" s="184" t="s">
        <v>1665</v>
      </c>
      <c r="C288" s="184" t="s">
        <v>1156</v>
      </c>
      <c r="D288" s="186" t="s">
        <v>185</v>
      </c>
      <c r="E288" s="187" t="str">
        <f t="shared" si="4"/>
        <v>UW157-163LilacM</v>
      </c>
      <c r="F288" s="184" t="s">
        <v>840</v>
      </c>
      <c r="G288" s="184">
        <v>640</v>
      </c>
      <c r="H288" s="184">
        <v>711</v>
      </c>
    </row>
    <row r="289" spans="1:8">
      <c r="A289" s="184" t="s">
        <v>1271</v>
      </c>
      <c r="B289" s="184" t="s">
        <v>1666</v>
      </c>
      <c r="C289" s="184" t="s">
        <v>1156</v>
      </c>
      <c r="D289" s="186" t="s">
        <v>181</v>
      </c>
      <c r="E289" s="187" t="str">
        <f t="shared" si="4"/>
        <v>UW157-164LilacL</v>
      </c>
      <c r="F289" s="184" t="s">
        <v>1270</v>
      </c>
      <c r="G289" s="184">
        <v>640</v>
      </c>
      <c r="H289" s="184">
        <v>711</v>
      </c>
    </row>
    <row r="290" spans="1:8">
      <c r="A290" s="184" t="s">
        <v>1269</v>
      </c>
      <c r="B290" s="184" t="s">
        <v>1667</v>
      </c>
      <c r="C290" s="184" t="s">
        <v>1156</v>
      </c>
      <c r="D290" s="186" t="s">
        <v>183</v>
      </c>
      <c r="E290" s="187" t="str">
        <f t="shared" si="4"/>
        <v>UW157-166LilacLL</v>
      </c>
      <c r="F290" s="184" t="s">
        <v>1268</v>
      </c>
      <c r="G290" s="184">
        <v>670</v>
      </c>
      <c r="H290" s="184">
        <v>744</v>
      </c>
    </row>
    <row r="291" spans="1:8">
      <c r="A291" s="184" t="s">
        <v>473</v>
      </c>
      <c r="B291" s="184" t="s">
        <v>1668</v>
      </c>
      <c r="C291" s="184" t="s">
        <v>1047</v>
      </c>
      <c r="D291" s="186" t="s">
        <v>185</v>
      </c>
      <c r="E291" s="187" t="str">
        <f t="shared" si="4"/>
        <v>UW158-033GrayM</v>
      </c>
      <c r="F291" s="184" t="s">
        <v>810</v>
      </c>
      <c r="G291" s="184">
        <v>810</v>
      </c>
      <c r="H291" s="184">
        <v>900</v>
      </c>
    </row>
    <row r="292" spans="1:8">
      <c r="A292" s="184" t="s">
        <v>1267</v>
      </c>
      <c r="B292" s="184" t="s">
        <v>1669</v>
      </c>
      <c r="C292" s="184" t="s">
        <v>1047</v>
      </c>
      <c r="D292" s="186" t="s">
        <v>181</v>
      </c>
      <c r="E292" s="187" t="str">
        <f t="shared" si="4"/>
        <v>UW158-034GrayL</v>
      </c>
      <c r="F292" s="184" t="s">
        <v>1245</v>
      </c>
      <c r="G292" s="184">
        <v>810</v>
      </c>
      <c r="H292" s="184">
        <v>900</v>
      </c>
    </row>
    <row r="293" spans="1:8">
      <c r="A293" s="184" t="s">
        <v>1266</v>
      </c>
      <c r="B293" s="184" t="s">
        <v>1670</v>
      </c>
      <c r="C293" s="184" t="s">
        <v>1047</v>
      </c>
      <c r="D293" s="186" t="s">
        <v>183</v>
      </c>
      <c r="E293" s="187" t="str">
        <f t="shared" si="4"/>
        <v>UW158-036GrayLL</v>
      </c>
      <c r="F293" s="184" t="s">
        <v>1244</v>
      </c>
      <c r="G293" s="184">
        <v>850</v>
      </c>
      <c r="H293" s="184">
        <v>944</v>
      </c>
    </row>
    <row r="294" spans="1:8">
      <c r="A294" s="184" t="s">
        <v>474</v>
      </c>
      <c r="B294" s="184" t="s">
        <v>1671</v>
      </c>
      <c r="C294" s="184" t="s">
        <v>1050</v>
      </c>
      <c r="D294" s="186" t="s">
        <v>185</v>
      </c>
      <c r="E294" s="187" t="str">
        <f t="shared" si="4"/>
        <v>UW158-083BlackM</v>
      </c>
      <c r="F294" s="184" t="s">
        <v>841</v>
      </c>
      <c r="G294" s="184">
        <v>810</v>
      </c>
      <c r="H294" s="184">
        <v>900</v>
      </c>
    </row>
    <row r="295" spans="1:8">
      <c r="A295" s="184" t="s">
        <v>475</v>
      </c>
      <c r="B295" s="184" t="s">
        <v>1672</v>
      </c>
      <c r="C295" s="184" t="s">
        <v>1050</v>
      </c>
      <c r="D295" s="186" t="s">
        <v>181</v>
      </c>
      <c r="E295" s="187" t="str">
        <f t="shared" si="4"/>
        <v>UW158-084BlackL</v>
      </c>
      <c r="F295" s="184" t="s">
        <v>842</v>
      </c>
      <c r="G295" s="184">
        <v>810</v>
      </c>
      <c r="H295" s="184">
        <v>900</v>
      </c>
    </row>
    <row r="296" spans="1:8">
      <c r="A296" s="184" t="s">
        <v>476</v>
      </c>
      <c r="B296" s="184" t="s">
        <v>1673</v>
      </c>
      <c r="C296" s="184" t="s">
        <v>1050</v>
      </c>
      <c r="D296" s="186" t="s">
        <v>183</v>
      </c>
      <c r="E296" s="187" t="str">
        <f t="shared" si="4"/>
        <v>UW158-086BlackLL</v>
      </c>
      <c r="F296" s="184" t="s">
        <v>843</v>
      </c>
      <c r="G296" s="184">
        <v>850</v>
      </c>
      <c r="H296" s="184">
        <v>944</v>
      </c>
    </row>
    <row r="297" spans="1:8">
      <c r="A297" s="184" t="s">
        <v>477</v>
      </c>
      <c r="B297" s="184" t="s">
        <v>1674</v>
      </c>
      <c r="C297" s="184" t="s">
        <v>1047</v>
      </c>
      <c r="D297" s="186" t="s">
        <v>185</v>
      </c>
      <c r="E297" s="187" t="str">
        <f t="shared" si="4"/>
        <v>UW159-033GrayM</v>
      </c>
      <c r="F297" s="184" t="s">
        <v>844</v>
      </c>
      <c r="G297" s="184">
        <v>700</v>
      </c>
      <c r="H297" s="184">
        <v>778</v>
      </c>
    </row>
    <row r="298" spans="1:8">
      <c r="A298" s="184" t="s">
        <v>1265</v>
      </c>
      <c r="B298" s="184" t="s">
        <v>1675</v>
      </c>
      <c r="C298" s="184" t="s">
        <v>1047</v>
      </c>
      <c r="D298" s="186" t="s">
        <v>181</v>
      </c>
      <c r="E298" s="187" t="str">
        <f t="shared" si="4"/>
        <v>UW159-034GrayL</v>
      </c>
      <c r="F298" s="184" t="s">
        <v>1243</v>
      </c>
      <c r="G298" s="184">
        <v>700</v>
      </c>
      <c r="H298" s="184">
        <v>778</v>
      </c>
    </row>
    <row r="299" spans="1:8">
      <c r="A299" s="184" t="s">
        <v>1264</v>
      </c>
      <c r="B299" s="184" t="s">
        <v>1676</v>
      </c>
      <c r="C299" s="184" t="s">
        <v>1047</v>
      </c>
      <c r="D299" s="186" t="s">
        <v>183</v>
      </c>
      <c r="E299" s="187" t="str">
        <f t="shared" si="4"/>
        <v>UW159-036GrayLL</v>
      </c>
      <c r="F299" s="184" t="s">
        <v>1242</v>
      </c>
      <c r="G299" s="184">
        <v>730</v>
      </c>
      <c r="H299" s="184">
        <v>811</v>
      </c>
    </row>
    <row r="300" spans="1:8">
      <c r="A300" s="184" t="s">
        <v>478</v>
      </c>
      <c r="B300" s="184" t="s">
        <v>1677</v>
      </c>
      <c r="C300" s="184" t="s">
        <v>1050</v>
      </c>
      <c r="D300" s="186" t="s">
        <v>185</v>
      </c>
      <c r="E300" s="187" t="str">
        <f t="shared" si="4"/>
        <v>UW159-083BlackM</v>
      </c>
      <c r="F300" s="184" t="s">
        <v>845</v>
      </c>
      <c r="G300" s="184">
        <v>700</v>
      </c>
      <c r="H300" s="184">
        <v>778</v>
      </c>
    </row>
    <row r="301" spans="1:8">
      <c r="A301" s="184" t="s">
        <v>479</v>
      </c>
      <c r="B301" s="184" t="s">
        <v>1678</v>
      </c>
      <c r="C301" s="184" t="s">
        <v>1050</v>
      </c>
      <c r="D301" s="186" t="s">
        <v>181</v>
      </c>
      <c r="E301" s="187" t="str">
        <f t="shared" si="4"/>
        <v>UW159-084BlackL</v>
      </c>
      <c r="F301" s="184" t="s">
        <v>846</v>
      </c>
      <c r="G301" s="184">
        <v>700</v>
      </c>
      <c r="H301" s="184">
        <v>778</v>
      </c>
    </row>
    <row r="302" spans="1:8">
      <c r="A302" s="184" t="s">
        <v>480</v>
      </c>
      <c r="B302" s="184" t="s">
        <v>1679</v>
      </c>
      <c r="C302" s="184" t="s">
        <v>1050</v>
      </c>
      <c r="D302" s="186" t="s">
        <v>183</v>
      </c>
      <c r="E302" s="187" t="str">
        <f t="shared" si="4"/>
        <v>UW159-086BlackLL</v>
      </c>
      <c r="F302" s="184" t="s">
        <v>847</v>
      </c>
      <c r="G302" s="184">
        <v>730</v>
      </c>
      <c r="H302" s="184">
        <v>811</v>
      </c>
    </row>
    <row r="303" spans="1:8">
      <c r="A303" s="184" t="s">
        <v>1263</v>
      </c>
      <c r="B303" s="184" t="s">
        <v>1680</v>
      </c>
      <c r="C303" s="184" t="s">
        <v>1050</v>
      </c>
      <c r="D303" s="186" t="s">
        <v>185</v>
      </c>
      <c r="E303" s="187" t="str">
        <f t="shared" si="4"/>
        <v>UW171-083BlackM</v>
      </c>
      <c r="F303" s="184" t="s">
        <v>1262</v>
      </c>
      <c r="G303" s="184">
        <v>505</v>
      </c>
      <c r="H303" s="184">
        <v>561</v>
      </c>
    </row>
    <row r="304" spans="1:8">
      <c r="A304" s="184" t="s">
        <v>1261</v>
      </c>
      <c r="B304" s="184" t="s">
        <v>1681</v>
      </c>
      <c r="C304" s="184" t="s">
        <v>1050</v>
      </c>
      <c r="D304" s="186" t="s">
        <v>181</v>
      </c>
      <c r="E304" s="187" t="str">
        <f t="shared" si="4"/>
        <v>UW171-084BlackL</v>
      </c>
      <c r="F304" s="184" t="s">
        <v>1260</v>
      </c>
      <c r="G304" s="184">
        <v>505</v>
      </c>
      <c r="H304" s="184">
        <v>561</v>
      </c>
    </row>
    <row r="305" spans="1:8">
      <c r="A305" s="184" t="s">
        <v>1259</v>
      </c>
      <c r="B305" s="184" t="s">
        <v>1682</v>
      </c>
      <c r="C305" s="184" t="s">
        <v>1050</v>
      </c>
      <c r="D305" s="186" t="s">
        <v>183</v>
      </c>
      <c r="E305" s="187" t="str">
        <f t="shared" si="4"/>
        <v>UW171-086BlackLL</v>
      </c>
      <c r="F305" s="184" t="s">
        <v>1258</v>
      </c>
      <c r="G305" s="184">
        <v>540</v>
      </c>
      <c r="H305" s="184">
        <v>600</v>
      </c>
    </row>
    <row r="306" spans="1:8">
      <c r="A306" s="184" t="s">
        <v>481</v>
      </c>
      <c r="B306" s="184" t="s">
        <v>1683</v>
      </c>
      <c r="C306" s="184" t="s">
        <v>1050</v>
      </c>
      <c r="D306" s="186" t="s">
        <v>185</v>
      </c>
      <c r="E306" s="187" t="str">
        <f t="shared" si="4"/>
        <v>UW172-083BlackM</v>
      </c>
      <c r="F306" s="184" t="s">
        <v>848</v>
      </c>
      <c r="G306" s="184">
        <v>470</v>
      </c>
      <c r="H306" s="184">
        <v>522</v>
      </c>
    </row>
    <row r="307" spans="1:8">
      <c r="A307" s="184" t="s">
        <v>482</v>
      </c>
      <c r="B307" s="184" t="s">
        <v>1684</v>
      </c>
      <c r="C307" s="184" t="s">
        <v>1050</v>
      </c>
      <c r="D307" s="186" t="s">
        <v>181</v>
      </c>
      <c r="E307" s="187" t="str">
        <f t="shared" si="4"/>
        <v>UW172-084BlackL</v>
      </c>
      <c r="F307" s="184" t="s">
        <v>849</v>
      </c>
      <c r="G307" s="184">
        <v>470</v>
      </c>
      <c r="H307" s="184">
        <v>522</v>
      </c>
    </row>
    <row r="308" spans="1:8">
      <c r="A308" s="184" t="s">
        <v>483</v>
      </c>
      <c r="B308" s="184" t="s">
        <v>1685</v>
      </c>
      <c r="C308" s="184" t="s">
        <v>1050</v>
      </c>
      <c r="D308" s="186" t="s">
        <v>183</v>
      </c>
      <c r="E308" s="187" t="str">
        <f t="shared" si="4"/>
        <v>UW172-086BlackLL</v>
      </c>
      <c r="F308" s="184" t="s">
        <v>850</v>
      </c>
      <c r="G308" s="184">
        <v>500</v>
      </c>
      <c r="H308" s="184">
        <v>556</v>
      </c>
    </row>
    <row r="309" spans="1:8">
      <c r="A309" s="184" t="s">
        <v>957</v>
      </c>
      <c r="B309" s="184" t="s">
        <v>1686</v>
      </c>
      <c r="C309" s="184" t="s">
        <v>1059</v>
      </c>
      <c r="D309" s="186" t="s">
        <v>185</v>
      </c>
      <c r="E309" s="187" t="str">
        <f t="shared" si="4"/>
        <v>UW181-023WhiteM</v>
      </c>
      <c r="F309" s="184" t="s">
        <v>1257</v>
      </c>
      <c r="G309" s="184">
        <v>650</v>
      </c>
      <c r="H309" s="184">
        <v>722</v>
      </c>
    </row>
    <row r="310" spans="1:8">
      <c r="A310" s="184" t="s">
        <v>959</v>
      </c>
      <c r="B310" s="184" t="s">
        <v>1687</v>
      </c>
      <c r="C310" s="184" t="s">
        <v>1059</v>
      </c>
      <c r="D310" s="186" t="s">
        <v>181</v>
      </c>
      <c r="E310" s="187" t="str">
        <f t="shared" si="4"/>
        <v>UW181-024WhiteL</v>
      </c>
      <c r="F310" s="184" t="s">
        <v>1256</v>
      </c>
      <c r="G310" s="184">
        <v>650</v>
      </c>
      <c r="H310" s="184">
        <v>722</v>
      </c>
    </row>
    <row r="311" spans="1:8">
      <c r="A311" s="184" t="s">
        <v>961</v>
      </c>
      <c r="B311" s="184" t="s">
        <v>1688</v>
      </c>
      <c r="C311" s="184" t="s">
        <v>1059</v>
      </c>
      <c r="D311" s="186" t="s">
        <v>183</v>
      </c>
      <c r="E311" s="187" t="str">
        <f t="shared" si="4"/>
        <v>UW181-026WhiteLL</v>
      </c>
      <c r="F311" s="184" t="s">
        <v>1255</v>
      </c>
      <c r="G311" s="184">
        <v>680</v>
      </c>
      <c r="H311" s="184">
        <v>755</v>
      </c>
    </row>
    <row r="312" spans="1:8">
      <c r="A312" s="184" t="s">
        <v>963</v>
      </c>
      <c r="B312" s="184" t="s">
        <v>1689</v>
      </c>
      <c r="C312" s="184" t="s">
        <v>1059</v>
      </c>
      <c r="D312" s="186" t="s">
        <v>185</v>
      </c>
      <c r="E312" s="187" t="str">
        <f t="shared" si="4"/>
        <v>UW182-023WhiteM</v>
      </c>
      <c r="F312" s="184" t="s">
        <v>1254</v>
      </c>
      <c r="G312" s="184">
        <v>560</v>
      </c>
      <c r="H312" s="184">
        <v>622</v>
      </c>
    </row>
    <row r="313" spans="1:8">
      <c r="A313" s="184" t="s">
        <v>965</v>
      </c>
      <c r="B313" s="184" t="s">
        <v>1690</v>
      </c>
      <c r="C313" s="184" t="s">
        <v>1059</v>
      </c>
      <c r="D313" s="186" t="s">
        <v>181</v>
      </c>
      <c r="E313" s="187" t="str">
        <f t="shared" si="4"/>
        <v>UW182-024WhiteL</v>
      </c>
      <c r="F313" s="184" t="s">
        <v>966</v>
      </c>
      <c r="G313" s="184">
        <v>560</v>
      </c>
      <c r="H313" s="184">
        <v>622</v>
      </c>
    </row>
    <row r="314" spans="1:8">
      <c r="A314" s="184" t="s">
        <v>967</v>
      </c>
      <c r="B314" s="184" t="s">
        <v>1691</v>
      </c>
      <c r="C314" s="184" t="s">
        <v>1059</v>
      </c>
      <c r="D314" s="186" t="s">
        <v>183</v>
      </c>
      <c r="E314" s="187" t="str">
        <f t="shared" si="4"/>
        <v>UW182-026WhiteLL</v>
      </c>
      <c r="F314" s="184" t="s">
        <v>1253</v>
      </c>
      <c r="G314" s="184">
        <v>590</v>
      </c>
      <c r="H314" s="184">
        <v>655</v>
      </c>
    </row>
    <row r="315" spans="1:8">
      <c r="A315" s="184" t="s">
        <v>484</v>
      </c>
      <c r="B315" s="184" t="s">
        <v>1692</v>
      </c>
      <c r="C315" s="184" t="s">
        <v>1158</v>
      </c>
      <c r="D315" s="186" t="s">
        <v>349</v>
      </c>
      <c r="E315" s="187" t="str">
        <f t="shared" si="4"/>
        <v>UW201-175PeriwinkleML</v>
      </c>
      <c r="F315" s="184" t="s">
        <v>1157</v>
      </c>
      <c r="G315" s="184">
        <v>900</v>
      </c>
      <c r="H315" s="184">
        <v>1000</v>
      </c>
    </row>
    <row r="316" spans="1:8">
      <c r="A316" s="184" t="s">
        <v>485</v>
      </c>
      <c r="B316" s="184" t="s">
        <v>1693</v>
      </c>
      <c r="C316" s="184" t="s">
        <v>1158</v>
      </c>
      <c r="D316" s="186" t="s">
        <v>183</v>
      </c>
      <c r="E316" s="187" t="str">
        <f t="shared" si="4"/>
        <v>UW201-176PeriwinkleLL</v>
      </c>
      <c r="F316" s="184" t="s">
        <v>1159</v>
      </c>
      <c r="G316" s="184">
        <v>950</v>
      </c>
      <c r="H316" s="184">
        <v>1055</v>
      </c>
    </row>
    <row r="317" spans="1:8">
      <c r="A317" s="184" t="s">
        <v>1252</v>
      </c>
      <c r="B317" s="184" t="s">
        <v>1694</v>
      </c>
      <c r="C317" s="184" t="s">
        <v>1162</v>
      </c>
      <c r="D317" s="186" t="s">
        <v>349</v>
      </c>
      <c r="E317" s="187" t="str">
        <f t="shared" si="4"/>
        <v>UW201-305CamelliaML</v>
      </c>
      <c r="F317" s="184" t="s">
        <v>1251</v>
      </c>
      <c r="G317" s="184">
        <v>900</v>
      </c>
      <c r="H317" s="184">
        <v>1000</v>
      </c>
    </row>
    <row r="318" spans="1:8">
      <c r="A318" s="184" t="s">
        <v>486</v>
      </c>
      <c r="B318" s="184" t="s">
        <v>1695</v>
      </c>
      <c r="C318" s="184" t="s">
        <v>1162</v>
      </c>
      <c r="D318" s="186" t="s">
        <v>183</v>
      </c>
      <c r="E318" s="187" t="str">
        <f t="shared" si="4"/>
        <v>UW201-306CamelliaLL</v>
      </c>
      <c r="F318" s="184" t="s">
        <v>851</v>
      </c>
      <c r="G318" s="184">
        <v>950</v>
      </c>
      <c r="H318" s="184">
        <v>1055</v>
      </c>
    </row>
    <row r="319" spans="1:8">
      <c r="A319" s="184" t="s">
        <v>487</v>
      </c>
      <c r="B319" s="184" t="s">
        <v>1696</v>
      </c>
      <c r="C319" s="184" t="s">
        <v>1158</v>
      </c>
      <c r="D319" s="186" t="s">
        <v>349</v>
      </c>
      <c r="E319" s="187" t="str">
        <f t="shared" ref="E319:E381" si="5">+B319&amp;C319&amp;D319</f>
        <v>UW202-175PeriwinkleML</v>
      </c>
      <c r="F319" s="184" t="s">
        <v>1160</v>
      </c>
      <c r="G319" s="184">
        <v>900</v>
      </c>
      <c r="H319" s="184">
        <v>1000</v>
      </c>
    </row>
    <row r="320" spans="1:8">
      <c r="A320" s="184" t="s">
        <v>488</v>
      </c>
      <c r="B320" s="184" t="s">
        <v>1697</v>
      </c>
      <c r="C320" s="184" t="s">
        <v>1158</v>
      </c>
      <c r="D320" s="186" t="s">
        <v>183</v>
      </c>
      <c r="E320" s="187" t="str">
        <f t="shared" si="5"/>
        <v>UW202-176PeriwinkleLL</v>
      </c>
      <c r="F320" s="184" t="s">
        <v>1161</v>
      </c>
      <c r="G320" s="184">
        <v>950</v>
      </c>
      <c r="H320" s="184">
        <v>1055</v>
      </c>
    </row>
    <row r="321" spans="1:8">
      <c r="A321" s="184" t="s">
        <v>489</v>
      </c>
      <c r="B321" s="184" t="s">
        <v>1698</v>
      </c>
      <c r="C321" s="184" t="s">
        <v>1162</v>
      </c>
      <c r="D321" s="186" t="s">
        <v>349</v>
      </c>
      <c r="E321" s="187" t="str">
        <f t="shared" si="5"/>
        <v>UW202-305CamelliaML</v>
      </c>
      <c r="F321" s="184" t="s">
        <v>852</v>
      </c>
      <c r="G321" s="184">
        <v>900</v>
      </c>
      <c r="H321" s="184">
        <v>1000</v>
      </c>
    </row>
    <row r="322" spans="1:8">
      <c r="A322" s="184" t="s">
        <v>1250</v>
      </c>
      <c r="B322" s="184" t="s">
        <v>1699</v>
      </c>
      <c r="C322" s="184" t="s">
        <v>1162</v>
      </c>
      <c r="D322" s="186" t="s">
        <v>183</v>
      </c>
      <c r="E322" s="187" t="str">
        <f t="shared" si="5"/>
        <v>UW202-306CamelliaLL</v>
      </c>
      <c r="F322" s="184" t="s">
        <v>1249</v>
      </c>
      <c r="G322" s="184">
        <v>950</v>
      </c>
      <c r="H322" s="184">
        <v>1055</v>
      </c>
    </row>
    <row r="323" spans="1:8">
      <c r="A323" s="184" t="s">
        <v>490</v>
      </c>
      <c r="B323" s="184" t="s">
        <v>1700</v>
      </c>
      <c r="C323" s="184" t="s">
        <v>1164</v>
      </c>
      <c r="D323" s="186" t="s">
        <v>349</v>
      </c>
      <c r="E323" s="187" t="str">
        <f t="shared" si="5"/>
        <v>UW211-045PlumML</v>
      </c>
      <c r="F323" s="184" t="s">
        <v>1163</v>
      </c>
      <c r="G323" s="184">
        <v>990</v>
      </c>
      <c r="H323" s="184">
        <v>1100</v>
      </c>
    </row>
    <row r="324" spans="1:8">
      <c r="A324" s="184" t="s">
        <v>491</v>
      </c>
      <c r="B324" s="184" t="s">
        <v>1701</v>
      </c>
      <c r="C324" s="184" t="s">
        <v>1164</v>
      </c>
      <c r="D324" s="186" t="s">
        <v>183</v>
      </c>
      <c r="E324" s="187" t="str">
        <f t="shared" si="5"/>
        <v>UW211-046PlumLL</v>
      </c>
      <c r="F324" s="184" t="s">
        <v>1165</v>
      </c>
      <c r="G324" s="184">
        <v>1035</v>
      </c>
      <c r="H324" s="184">
        <v>1150</v>
      </c>
    </row>
    <row r="325" spans="1:8">
      <c r="A325" s="184" t="s">
        <v>492</v>
      </c>
      <c r="B325" s="184" t="s">
        <v>1702</v>
      </c>
      <c r="C325" s="184" t="s">
        <v>1168</v>
      </c>
      <c r="D325" s="186" t="s">
        <v>349</v>
      </c>
      <c r="E325" s="187" t="str">
        <f t="shared" si="5"/>
        <v>UW211-225Olive DrabML</v>
      </c>
      <c r="F325" s="184" t="s">
        <v>853</v>
      </c>
      <c r="G325" s="184">
        <v>990</v>
      </c>
      <c r="H325" s="184">
        <v>1100</v>
      </c>
    </row>
    <row r="326" spans="1:8">
      <c r="A326" s="184" t="s">
        <v>493</v>
      </c>
      <c r="B326" s="184" t="s">
        <v>1703</v>
      </c>
      <c r="C326" s="184" t="s">
        <v>1168</v>
      </c>
      <c r="D326" s="186" t="s">
        <v>183</v>
      </c>
      <c r="E326" s="187" t="str">
        <f t="shared" si="5"/>
        <v>UW211-226Olive DrabLL</v>
      </c>
      <c r="F326" s="184" t="s">
        <v>854</v>
      </c>
      <c r="G326" s="184">
        <v>1035</v>
      </c>
      <c r="H326" s="184">
        <v>1150</v>
      </c>
    </row>
    <row r="327" spans="1:8">
      <c r="A327" s="184" t="s">
        <v>494</v>
      </c>
      <c r="B327" s="184" t="s">
        <v>1704</v>
      </c>
      <c r="C327" s="184" t="s">
        <v>1164</v>
      </c>
      <c r="D327" s="186" t="s">
        <v>349</v>
      </c>
      <c r="E327" s="187" t="str">
        <f t="shared" si="5"/>
        <v>UW212-045PlumML</v>
      </c>
      <c r="F327" s="184" t="s">
        <v>1166</v>
      </c>
      <c r="G327" s="184">
        <v>990</v>
      </c>
      <c r="H327" s="184">
        <v>1100</v>
      </c>
    </row>
    <row r="328" spans="1:8">
      <c r="A328" s="184" t="s">
        <v>495</v>
      </c>
      <c r="B328" s="184" t="s">
        <v>1705</v>
      </c>
      <c r="C328" s="184" t="s">
        <v>1164</v>
      </c>
      <c r="D328" s="186" t="s">
        <v>183</v>
      </c>
      <c r="E328" s="187" t="str">
        <f t="shared" si="5"/>
        <v>UW212-046PlumLL</v>
      </c>
      <c r="F328" s="184" t="s">
        <v>1167</v>
      </c>
      <c r="G328" s="184">
        <v>1035</v>
      </c>
      <c r="H328" s="184">
        <v>1150</v>
      </c>
    </row>
    <row r="329" spans="1:8">
      <c r="A329" s="184" t="s">
        <v>1248</v>
      </c>
      <c r="B329" s="184" t="s">
        <v>1706</v>
      </c>
      <c r="C329" s="184" t="s">
        <v>1168</v>
      </c>
      <c r="D329" s="186" t="s">
        <v>349</v>
      </c>
      <c r="E329" s="187" t="str">
        <f t="shared" si="5"/>
        <v>UW212-225Olive DrabML</v>
      </c>
      <c r="F329" s="184" t="s">
        <v>1247</v>
      </c>
      <c r="G329" s="184">
        <v>990</v>
      </c>
      <c r="H329" s="184">
        <v>1100</v>
      </c>
    </row>
    <row r="330" spans="1:8">
      <c r="A330" s="184" t="s">
        <v>496</v>
      </c>
      <c r="B330" s="184" t="s">
        <v>1707</v>
      </c>
      <c r="C330" s="184" t="s">
        <v>1168</v>
      </c>
      <c r="D330" s="186" t="s">
        <v>183</v>
      </c>
      <c r="E330" s="187" t="str">
        <f t="shared" si="5"/>
        <v>UW212-226Olive DrabLL</v>
      </c>
      <c r="F330" s="184" t="s">
        <v>855</v>
      </c>
      <c r="G330" s="184">
        <v>1035</v>
      </c>
      <c r="H330" s="184">
        <v>1150</v>
      </c>
    </row>
    <row r="331" spans="1:8">
      <c r="A331" s="184" t="s">
        <v>497</v>
      </c>
      <c r="B331" s="184" t="s">
        <v>1708</v>
      </c>
      <c r="C331" s="184" t="s">
        <v>1052</v>
      </c>
      <c r="D331" s="186" t="s">
        <v>193</v>
      </c>
      <c r="E331" s="187" t="str">
        <f t="shared" si="5"/>
        <v>UW304-022IvoryS</v>
      </c>
      <c r="F331" s="184" t="s">
        <v>856</v>
      </c>
      <c r="G331" s="184">
        <v>495</v>
      </c>
      <c r="H331" s="184">
        <v>550</v>
      </c>
    </row>
    <row r="332" spans="1:8">
      <c r="A332" s="184" t="s">
        <v>499</v>
      </c>
      <c r="B332" s="184" t="s">
        <v>1709</v>
      </c>
      <c r="C332" s="184" t="s">
        <v>1047</v>
      </c>
      <c r="D332" s="186" t="s">
        <v>193</v>
      </c>
      <c r="E332" s="187" t="str">
        <f t="shared" si="5"/>
        <v>UW308-032GrayS</v>
      </c>
      <c r="F332" s="184" t="s">
        <v>857</v>
      </c>
      <c r="G332" s="184">
        <v>635</v>
      </c>
      <c r="H332" s="184">
        <v>706</v>
      </c>
    </row>
    <row r="333" spans="1:8">
      <c r="A333" s="184" t="s">
        <v>500</v>
      </c>
      <c r="B333" s="184" t="s">
        <v>1710</v>
      </c>
      <c r="C333" s="184" t="s">
        <v>1047</v>
      </c>
      <c r="D333" s="186" t="s">
        <v>185</v>
      </c>
      <c r="E333" s="187" t="str">
        <f t="shared" si="5"/>
        <v>UW308-033GrayM</v>
      </c>
      <c r="F333" s="184" t="s">
        <v>844</v>
      </c>
      <c r="G333" s="184">
        <v>635</v>
      </c>
      <c r="H333" s="184">
        <v>706</v>
      </c>
    </row>
    <row r="334" spans="1:8">
      <c r="A334" s="184" t="s">
        <v>501</v>
      </c>
      <c r="B334" s="184" t="s">
        <v>1711</v>
      </c>
      <c r="C334" s="184" t="s">
        <v>1169</v>
      </c>
      <c r="D334" s="186" t="s">
        <v>185</v>
      </c>
      <c r="E334" s="187" t="str">
        <f t="shared" si="5"/>
        <v>UW311-053Light PinkM</v>
      </c>
      <c r="F334" s="184" t="s">
        <v>858</v>
      </c>
      <c r="G334" s="184">
        <v>540</v>
      </c>
      <c r="H334" s="184">
        <v>600</v>
      </c>
    </row>
    <row r="335" spans="1:8">
      <c r="A335" s="184" t="s">
        <v>502</v>
      </c>
      <c r="B335" s="184" t="s">
        <v>1712</v>
      </c>
      <c r="C335" s="184" t="s">
        <v>1169</v>
      </c>
      <c r="D335" s="186" t="s">
        <v>181</v>
      </c>
      <c r="E335" s="187" t="str">
        <f t="shared" si="5"/>
        <v>UW311-054Light PinkL</v>
      </c>
      <c r="F335" s="184" t="s">
        <v>859</v>
      </c>
      <c r="G335" s="184">
        <v>540</v>
      </c>
      <c r="H335" s="184">
        <v>600</v>
      </c>
    </row>
    <row r="336" spans="1:8">
      <c r="A336" s="184" t="s">
        <v>503</v>
      </c>
      <c r="B336" s="184" t="s">
        <v>1713</v>
      </c>
      <c r="C336" s="184" t="s">
        <v>1169</v>
      </c>
      <c r="D336" s="186" t="s">
        <v>183</v>
      </c>
      <c r="E336" s="187" t="str">
        <f t="shared" si="5"/>
        <v>UW311-056Light PinkLL</v>
      </c>
      <c r="F336" s="184" t="s">
        <v>860</v>
      </c>
      <c r="G336" s="184">
        <v>570</v>
      </c>
      <c r="H336" s="184">
        <v>633</v>
      </c>
    </row>
    <row r="337" spans="1:8">
      <c r="A337" s="184" t="s">
        <v>504</v>
      </c>
      <c r="B337" s="184" t="s">
        <v>1714</v>
      </c>
      <c r="C337" s="184" t="s">
        <v>1169</v>
      </c>
      <c r="D337" s="186" t="s">
        <v>185</v>
      </c>
      <c r="E337" s="187" t="str">
        <f t="shared" si="5"/>
        <v>UW312-053Light PinkM</v>
      </c>
      <c r="F337" s="184" t="s">
        <v>861</v>
      </c>
      <c r="G337" s="184">
        <v>650</v>
      </c>
      <c r="H337" s="184">
        <v>722</v>
      </c>
    </row>
    <row r="338" spans="1:8">
      <c r="A338" s="184" t="s">
        <v>505</v>
      </c>
      <c r="B338" s="184" t="s">
        <v>1715</v>
      </c>
      <c r="C338" s="184" t="s">
        <v>1169</v>
      </c>
      <c r="D338" s="186" t="s">
        <v>181</v>
      </c>
      <c r="E338" s="187" t="str">
        <f t="shared" si="5"/>
        <v>UW312-054Light PinkL</v>
      </c>
      <c r="F338" s="184" t="s">
        <v>862</v>
      </c>
      <c r="G338" s="184">
        <v>650</v>
      </c>
      <c r="H338" s="184">
        <v>722</v>
      </c>
    </row>
    <row r="339" spans="1:8">
      <c r="A339" s="184" t="s">
        <v>506</v>
      </c>
      <c r="B339" s="184" t="s">
        <v>1716</v>
      </c>
      <c r="C339" s="184" t="s">
        <v>1169</v>
      </c>
      <c r="D339" s="186" t="s">
        <v>183</v>
      </c>
      <c r="E339" s="187" t="str">
        <f t="shared" si="5"/>
        <v>UW312-056Light PinkLL</v>
      </c>
      <c r="F339" s="184" t="s">
        <v>863</v>
      </c>
      <c r="G339" s="184">
        <v>710</v>
      </c>
      <c r="H339" s="184">
        <v>789</v>
      </c>
    </row>
    <row r="340" spans="1:8">
      <c r="A340" s="184" t="s">
        <v>507</v>
      </c>
      <c r="B340" s="184" t="s">
        <v>1717</v>
      </c>
      <c r="C340" s="184" t="s">
        <v>1058</v>
      </c>
      <c r="D340" s="186" t="s">
        <v>185</v>
      </c>
      <c r="E340" s="187" t="str">
        <f t="shared" si="5"/>
        <v>UW313-133BeigeM</v>
      </c>
      <c r="F340" s="184" t="s">
        <v>864</v>
      </c>
      <c r="G340" s="184">
        <v>620</v>
      </c>
      <c r="H340" s="184">
        <v>689</v>
      </c>
    </row>
    <row r="341" spans="1:8">
      <c r="A341" s="184" t="s">
        <v>508</v>
      </c>
      <c r="B341" s="184" t="s">
        <v>1718</v>
      </c>
      <c r="C341" s="184" t="s">
        <v>1058</v>
      </c>
      <c r="D341" s="186" t="s">
        <v>181</v>
      </c>
      <c r="E341" s="187" t="str">
        <f t="shared" si="5"/>
        <v>UW313-134BeigeL</v>
      </c>
      <c r="F341" s="184" t="s">
        <v>865</v>
      </c>
      <c r="G341" s="184">
        <v>620</v>
      </c>
      <c r="H341" s="184">
        <v>689</v>
      </c>
    </row>
    <row r="342" spans="1:8">
      <c r="A342" s="184" t="s">
        <v>509</v>
      </c>
      <c r="B342" s="184" t="s">
        <v>1719</v>
      </c>
      <c r="C342" s="184" t="s">
        <v>1058</v>
      </c>
      <c r="D342" s="186" t="s">
        <v>183</v>
      </c>
      <c r="E342" s="187" t="str">
        <f t="shared" si="5"/>
        <v>UW313-136BeigeLL</v>
      </c>
      <c r="F342" s="184" t="s">
        <v>866</v>
      </c>
      <c r="G342" s="184">
        <v>680</v>
      </c>
      <c r="H342" s="184">
        <v>755</v>
      </c>
    </row>
    <row r="343" spans="1:8">
      <c r="A343" s="184" t="s">
        <v>510</v>
      </c>
      <c r="B343" s="184" t="s">
        <v>1720</v>
      </c>
      <c r="C343" s="184" t="s">
        <v>1058</v>
      </c>
      <c r="D343" s="186" t="s">
        <v>185</v>
      </c>
      <c r="E343" s="187" t="str">
        <f t="shared" si="5"/>
        <v>UW314-133BeigeM</v>
      </c>
      <c r="F343" s="184" t="s">
        <v>867</v>
      </c>
      <c r="G343" s="184">
        <v>690</v>
      </c>
      <c r="H343" s="184">
        <v>767</v>
      </c>
    </row>
    <row r="344" spans="1:8">
      <c r="A344" s="184" t="s">
        <v>511</v>
      </c>
      <c r="B344" s="184" t="s">
        <v>1721</v>
      </c>
      <c r="C344" s="184" t="s">
        <v>1058</v>
      </c>
      <c r="D344" s="186" t="s">
        <v>181</v>
      </c>
      <c r="E344" s="187" t="str">
        <f t="shared" si="5"/>
        <v>UW314-134BeigeL</v>
      </c>
      <c r="F344" s="184" t="s">
        <v>868</v>
      </c>
      <c r="G344" s="184">
        <v>690</v>
      </c>
      <c r="H344" s="184">
        <v>767</v>
      </c>
    </row>
    <row r="345" spans="1:8">
      <c r="A345" s="184" t="s">
        <v>512</v>
      </c>
      <c r="B345" s="184" t="s">
        <v>1722</v>
      </c>
      <c r="C345" s="184" t="s">
        <v>1058</v>
      </c>
      <c r="D345" s="186" t="s">
        <v>183</v>
      </c>
      <c r="E345" s="187" t="str">
        <f t="shared" si="5"/>
        <v>UW314-136BeigeLL</v>
      </c>
      <c r="F345" s="184" t="s">
        <v>869</v>
      </c>
      <c r="G345" s="184">
        <v>720</v>
      </c>
      <c r="H345" s="184">
        <v>800</v>
      </c>
    </row>
    <row r="346" spans="1:8">
      <c r="A346" s="184" t="s">
        <v>513</v>
      </c>
      <c r="B346" s="184" t="s">
        <v>1723</v>
      </c>
      <c r="C346" s="184" t="s">
        <v>1083</v>
      </c>
      <c r="D346" s="186" t="s">
        <v>185</v>
      </c>
      <c r="E346" s="187" t="str">
        <f t="shared" si="5"/>
        <v>UW315-053L.PinkM</v>
      </c>
      <c r="F346" s="184" t="s">
        <v>1082</v>
      </c>
      <c r="G346" s="184">
        <v>595</v>
      </c>
      <c r="H346" s="184">
        <v>661</v>
      </c>
    </row>
    <row r="347" spans="1:8">
      <c r="A347" s="184" t="s">
        <v>514</v>
      </c>
      <c r="B347" s="184" t="s">
        <v>1724</v>
      </c>
      <c r="C347" s="184" t="s">
        <v>1083</v>
      </c>
      <c r="D347" s="186" t="s">
        <v>181</v>
      </c>
      <c r="E347" s="187" t="str">
        <f t="shared" si="5"/>
        <v>UW315-054L.PinkL</v>
      </c>
      <c r="F347" s="184" t="s">
        <v>1084</v>
      </c>
      <c r="G347" s="184">
        <v>595</v>
      </c>
      <c r="H347" s="184">
        <v>661</v>
      </c>
    </row>
    <row r="348" spans="1:8">
      <c r="A348" s="184" t="s">
        <v>515</v>
      </c>
      <c r="B348" s="184" t="s">
        <v>1725</v>
      </c>
      <c r="C348" s="184" t="s">
        <v>1083</v>
      </c>
      <c r="D348" s="186" t="s">
        <v>183</v>
      </c>
      <c r="E348" s="187" t="str">
        <f t="shared" si="5"/>
        <v>UW315-056L.PinkLL</v>
      </c>
      <c r="F348" s="184" t="s">
        <v>1085</v>
      </c>
      <c r="G348" s="184">
        <v>625</v>
      </c>
      <c r="H348" s="184">
        <v>694</v>
      </c>
    </row>
    <row r="349" spans="1:8">
      <c r="A349" s="184" t="s">
        <v>516</v>
      </c>
      <c r="B349" s="184" t="s">
        <v>1726</v>
      </c>
      <c r="C349" s="184" t="s">
        <v>1058</v>
      </c>
      <c r="D349" s="186" t="s">
        <v>185</v>
      </c>
      <c r="E349" s="187" t="str">
        <f t="shared" si="5"/>
        <v>UW316-133BeigeM</v>
      </c>
      <c r="F349" s="184" t="s">
        <v>1241</v>
      </c>
      <c r="G349" s="184">
        <v>695</v>
      </c>
      <c r="H349" s="184">
        <v>772</v>
      </c>
    </row>
    <row r="350" spans="1:8">
      <c r="A350" s="184" t="s">
        <v>517</v>
      </c>
      <c r="B350" s="184" t="s">
        <v>1727</v>
      </c>
      <c r="C350" s="184" t="s">
        <v>1058</v>
      </c>
      <c r="D350" s="186" t="s">
        <v>181</v>
      </c>
      <c r="E350" s="187" t="str">
        <f t="shared" si="5"/>
        <v>UW316-134BeigeL</v>
      </c>
      <c r="F350" s="184" t="s">
        <v>1240</v>
      </c>
      <c r="G350" s="184">
        <v>695</v>
      </c>
      <c r="H350" s="184">
        <v>772</v>
      </c>
    </row>
    <row r="351" spans="1:8">
      <c r="A351" s="184" t="s">
        <v>518</v>
      </c>
      <c r="B351" s="184" t="s">
        <v>1728</v>
      </c>
      <c r="C351" s="184" t="s">
        <v>1058</v>
      </c>
      <c r="D351" s="186" t="s">
        <v>183</v>
      </c>
      <c r="E351" s="187" t="str">
        <f t="shared" si="5"/>
        <v>UW316-136BeigeLL</v>
      </c>
      <c r="F351" s="184" t="s">
        <v>1239</v>
      </c>
      <c r="G351" s="184">
        <v>735</v>
      </c>
      <c r="H351" s="184">
        <v>817</v>
      </c>
    </row>
    <row r="352" spans="1:8">
      <c r="A352" s="184" t="s">
        <v>519</v>
      </c>
      <c r="B352" s="184" t="s">
        <v>1729</v>
      </c>
      <c r="C352" s="184" t="s">
        <v>1169</v>
      </c>
      <c r="D352" s="186" t="s">
        <v>1877</v>
      </c>
      <c r="E352" s="187" t="str">
        <f t="shared" si="5"/>
        <v>UW321-05130Light Pink130CM</v>
      </c>
      <c r="F352" s="184" t="s">
        <v>870</v>
      </c>
      <c r="G352" s="184">
        <v>430</v>
      </c>
      <c r="H352" s="184">
        <v>478</v>
      </c>
    </row>
    <row r="353" spans="1:8">
      <c r="A353" s="184" t="s">
        <v>520</v>
      </c>
      <c r="B353" s="184" t="s">
        <v>1730</v>
      </c>
      <c r="C353" s="184" t="s">
        <v>1169</v>
      </c>
      <c r="D353" s="186" t="s">
        <v>1878</v>
      </c>
      <c r="E353" s="187" t="str">
        <f t="shared" si="5"/>
        <v>UW321-05150Light Pink150CM</v>
      </c>
      <c r="F353" s="184" t="s">
        <v>871</v>
      </c>
      <c r="G353" s="184">
        <v>480</v>
      </c>
      <c r="H353" s="184">
        <v>533</v>
      </c>
    </row>
    <row r="354" spans="1:8">
      <c r="A354" s="184" t="s">
        <v>521</v>
      </c>
      <c r="B354" s="184" t="s">
        <v>1731</v>
      </c>
      <c r="C354" s="184" t="s">
        <v>1058</v>
      </c>
      <c r="D354" s="186" t="s">
        <v>1877</v>
      </c>
      <c r="E354" s="187" t="str">
        <f t="shared" si="5"/>
        <v>UW321-13130Beige130CM</v>
      </c>
      <c r="F354" s="184" t="s">
        <v>872</v>
      </c>
      <c r="G354" s="184">
        <v>430</v>
      </c>
      <c r="H354" s="184">
        <v>478</v>
      </c>
    </row>
    <row r="355" spans="1:8">
      <c r="A355" s="184" t="s">
        <v>522</v>
      </c>
      <c r="B355" s="184" t="s">
        <v>1732</v>
      </c>
      <c r="C355" s="184" t="s">
        <v>1058</v>
      </c>
      <c r="D355" s="186" t="s">
        <v>1878</v>
      </c>
      <c r="E355" s="187" t="str">
        <f t="shared" si="5"/>
        <v>UW321-13150Beige150CM</v>
      </c>
      <c r="F355" s="184" t="s">
        <v>873</v>
      </c>
      <c r="G355" s="184">
        <v>480</v>
      </c>
      <c r="H355" s="184">
        <v>533</v>
      </c>
    </row>
    <row r="356" spans="1:8">
      <c r="A356" s="184" t="s">
        <v>523</v>
      </c>
      <c r="B356" s="184" t="s">
        <v>1733</v>
      </c>
      <c r="C356" s="184" t="s">
        <v>1169</v>
      </c>
      <c r="D356" s="186" t="s">
        <v>1877</v>
      </c>
      <c r="E356" s="187" t="str">
        <f t="shared" si="5"/>
        <v>UW322-05130Light Pink130CM</v>
      </c>
      <c r="F356" s="184" t="s">
        <v>874</v>
      </c>
      <c r="G356" s="184">
        <v>515</v>
      </c>
      <c r="H356" s="184">
        <v>572</v>
      </c>
    </row>
    <row r="357" spans="1:8">
      <c r="A357" s="184" t="s">
        <v>524</v>
      </c>
      <c r="B357" s="184" t="s">
        <v>1734</v>
      </c>
      <c r="C357" s="184" t="s">
        <v>1169</v>
      </c>
      <c r="D357" s="186" t="s">
        <v>1878</v>
      </c>
      <c r="E357" s="187" t="str">
        <f t="shared" si="5"/>
        <v>UW322-05150Light Pink150CM</v>
      </c>
      <c r="F357" s="184" t="s">
        <v>875</v>
      </c>
      <c r="G357" s="184">
        <v>560</v>
      </c>
      <c r="H357" s="184">
        <v>622</v>
      </c>
    </row>
    <row r="358" spans="1:8">
      <c r="A358" s="184" t="s">
        <v>525</v>
      </c>
      <c r="B358" s="184" t="s">
        <v>1735</v>
      </c>
      <c r="C358" s="184" t="s">
        <v>1058</v>
      </c>
      <c r="D358" s="186" t="s">
        <v>1877</v>
      </c>
      <c r="E358" s="187" t="str">
        <f t="shared" si="5"/>
        <v>UW322-13130Beige130CM</v>
      </c>
      <c r="F358" s="184" t="s">
        <v>876</v>
      </c>
      <c r="G358" s="184">
        <v>515</v>
      </c>
      <c r="H358" s="184">
        <v>572</v>
      </c>
    </row>
    <row r="359" spans="1:8">
      <c r="A359" s="184" t="s">
        <v>526</v>
      </c>
      <c r="B359" s="184" t="s">
        <v>1736</v>
      </c>
      <c r="C359" s="184" t="s">
        <v>1058</v>
      </c>
      <c r="D359" s="186" t="s">
        <v>1878</v>
      </c>
      <c r="E359" s="187" t="str">
        <f t="shared" si="5"/>
        <v>UW322-13150Beige150CM</v>
      </c>
      <c r="F359" s="184" t="s">
        <v>877</v>
      </c>
      <c r="G359" s="184">
        <v>560</v>
      </c>
      <c r="H359" s="184">
        <v>622</v>
      </c>
    </row>
    <row r="360" spans="1:8">
      <c r="A360" s="184" t="s">
        <v>527</v>
      </c>
      <c r="B360" s="184" t="s">
        <v>1737</v>
      </c>
      <c r="C360" s="184" t="s">
        <v>1169</v>
      </c>
      <c r="D360" s="186" t="s">
        <v>1877</v>
      </c>
      <c r="E360" s="187" t="str">
        <f t="shared" si="5"/>
        <v>UW323-05130Light Pink130CM</v>
      </c>
      <c r="F360" s="184" t="s">
        <v>878</v>
      </c>
      <c r="G360" s="184">
        <v>500</v>
      </c>
      <c r="H360" s="184">
        <v>556</v>
      </c>
    </row>
    <row r="361" spans="1:8">
      <c r="A361" s="184" t="s">
        <v>528</v>
      </c>
      <c r="B361" s="184" t="s">
        <v>1738</v>
      </c>
      <c r="C361" s="184" t="s">
        <v>1169</v>
      </c>
      <c r="D361" s="186" t="s">
        <v>1878</v>
      </c>
      <c r="E361" s="187" t="str">
        <f t="shared" si="5"/>
        <v>UW323-05150Light Pink150CM</v>
      </c>
      <c r="F361" s="184" t="s">
        <v>879</v>
      </c>
      <c r="G361" s="184">
        <v>545</v>
      </c>
      <c r="H361" s="184">
        <v>605</v>
      </c>
    </row>
    <row r="362" spans="1:8">
      <c r="A362" s="184" t="s">
        <v>529</v>
      </c>
      <c r="B362" s="184" t="s">
        <v>1739</v>
      </c>
      <c r="C362" s="184" t="s">
        <v>1058</v>
      </c>
      <c r="D362" s="186" t="s">
        <v>1877</v>
      </c>
      <c r="E362" s="187" t="str">
        <f t="shared" si="5"/>
        <v>UW323-13130Beige130CM</v>
      </c>
      <c r="F362" s="184" t="s">
        <v>880</v>
      </c>
      <c r="G362" s="184">
        <v>500</v>
      </c>
      <c r="H362" s="184">
        <v>556</v>
      </c>
    </row>
    <row r="363" spans="1:8">
      <c r="A363" s="184" t="s">
        <v>530</v>
      </c>
      <c r="B363" s="184" t="s">
        <v>1740</v>
      </c>
      <c r="C363" s="184" t="s">
        <v>1058</v>
      </c>
      <c r="D363" s="186" t="s">
        <v>1878</v>
      </c>
      <c r="E363" s="187" t="str">
        <f t="shared" si="5"/>
        <v>UW323-13150Beige150CM</v>
      </c>
      <c r="F363" s="184" t="s">
        <v>881</v>
      </c>
      <c r="G363" s="184">
        <v>545</v>
      </c>
      <c r="H363" s="184">
        <v>605</v>
      </c>
    </row>
    <row r="364" spans="1:8">
      <c r="A364" s="184" t="s">
        <v>531</v>
      </c>
      <c r="B364" s="184" t="s">
        <v>1741</v>
      </c>
      <c r="C364" s="184" t="s">
        <v>1169</v>
      </c>
      <c r="D364" s="186" t="s">
        <v>1877</v>
      </c>
      <c r="E364" s="187" t="str">
        <f t="shared" si="5"/>
        <v>UW324-05130Light Pink130CM</v>
      </c>
      <c r="F364" s="184" t="s">
        <v>882</v>
      </c>
      <c r="G364" s="184">
        <v>180</v>
      </c>
      <c r="H364" s="184">
        <v>200</v>
      </c>
    </row>
    <row r="365" spans="1:8">
      <c r="A365" s="184" t="s">
        <v>532</v>
      </c>
      <c r="B365" s="184" t="s">
        <v>1742</v>
      </c>
      <c r="C365" s="184" t="s">
        <v>1169</v>
      </c>
      <c r="D365" s="186" t="s">
        <v>1878</v>
      </c>
      <c r="E365" s="187" t="str">
        <f t="shared" si="5"/>
        <v>UW324-05150Light Pink150CM</v>
      </c>
      <c r="F365" s="184" t="s">
        <v>883</v>
      </c>
      <c r="G365" s="184">
        <v>220</v>
      </c>
      <c r="H365" s="184">
        <v>244</v>
      </c>
    </row>
    <row r="366" spans="1:8">
      <c r="A366" s="184" t="s">
        <v>533</v>
      </c>
      <c r="B366" s="184" t="s">
        <v>1743</v>
      </c>
      <c r="C366" s="184" t="s">
        <v>1058</v>
      </c>
      <c r="D366" s="186" t="s">
        <v>1877</v>
      </c>
      <c r="E366" s="187" t="str">
        <f t="shared" si="5"/>
        <v>UW325-13130Beige130CM</v>
      </c>
      <c r="F366" s="184" t="s">
        <v>884</v>
      </c>
      <c r="G366" s="184">
        <v>245</v>
      </c>
      <c r="H366" s="184">
        <v>272</v>
      </c>
    </row>
    <row r="367" spans="1:8">
      <c r="A367" s="184" t="s">
        <v>534</v>
      </c>
      <c r="B367" s="184" t="s">
        <v>1744</v>
      </c>
      <c r="C367" s="184" t="s">
        <v>1058</v>
      </c>
      <c r="D367" s="186" t="s">
        <v>1878</v>
      </c>
      <c r="E367" s="187" t="str">
        <f t="shared" si="5"/>
        <v>UW325-13150Beige150CM</v>
      </c>
      <c r="F367" s="184" t="s">
        <v>885</v>
      </c>
      <c r="G367" s="184">
        <v>295</v>
      </c>
      <c r="H367" s="184">
        <v>328</v>
      </c>
    </row>
    <row r="368" spans="1:8">
      <c r="A368" s="184" t="s">
        <v>535</v>
      </c>
      <c r="B368" s="184" t="s">
        <v>1745</v>
      </c>
      <c r="C368" s="184" t="s">
        <v>1049</v>
      </c>
      <c r="D368" s="186" t="s">
        <v>1877</v>
      </c>
      <c r="E368" s="187" t="str">
        <f t="shared" si="5"/>
        <v>UW326-05130Pink130CM</v>
      </c>
      <c r="F368" s="184" t="s">
        <v>886</v>
      </c>
      <c r="G368" s="184">
        <v>405</v>
      </c>
      <c r="H368" s="184">
        <v>450</v>
      </c>
    </row>
    <row r="369" spans="1:8">
      <c r="A369" s="184" t="s">
        <v>536</v>
      </c>
      <c r="B369" s="184" t="s">
        <v>1746</v>
      </c>
      <c r="C369" s="184" t="s">
        <v>1049</v>
      </c>
      <c r="D369" s="186" t="s">
        <v>1878</v>
      </c>
      <c r="E369" s="187" t="str">
        <f t="shared" si="5"/>
        <v>UW326-05150Pink150CM</v>
      </c>
      <c r="F369" s="184" t="s">
        <v>887</v>
      </c>
      <c r="G369" s="184">
        <v>455</v>
      </c>
      <c r="H369" s="184">
        <v>506</v>
      </c>
    </row>
    <row r="370" spans="1:8">
      <c r="A370" s="184" t="s">
        <v>537</v>
      </c>
      <c r="B370" s="184" t="s">
        <v>1747</v>
      </c>
      <c r="C370" s="184" t="s">
        <v>1058</v>
      </c>
      <c r="D370" s="186" t="s">
        <v>1877</v>
      </c>
      <c r="E370" s="187" t="str">
        <f t="shared" si="5"/>
        <v>UW326-13130Beige130CM</v>
      </c>
      <c r="F370" s="184" t="s">
        <v>888</v>
      </c>
      <c r="G370" s="184">
        <v>405</v>
      </c>
      <c r="H370" s="184">
        <v>450</v>
      </c>
    </row>
    <row r="371" spans="1:8">
      <c r="A371" s="184" t="s">
        <v>538</v>
      </c>
      <c r="B371" s="184" t="s">
        <v>1748</v>
      </c>
      <c r="C371" s="184" t="s">
        <v>1058</v>
      </c>
      <c r="D371" s="186" t="s">
        <v>1878</v>
      </c>
      <c r="E371" s="187" t="str">
        <f t="shared" si="5"/>
        <v>UW326-13150Beige150CM</v>
      </c>
      <c r="F371" s="184" t="s">
        <v>889</v>
      </c>
      <c r="G371" s="184">
        <v>455</v>
      </c>
      <c r="H371" s="184">
        <v>506</v>
      </c>
    </row>
    <row r="372" spans="1:8">
      <c r="A372" s="184" t="s">
        <v>539</v>
      </c>
      <c r="B372" s="184" t="s">
        <v>1749</v>
      </c>
      <c r="C372" s="184" t="s">
        <v>1047</v>
      </c>
      <c r="D372" s="186" t="s">
        <v>193</v>
      </c>
      <c r="E372" s="187" t="str">
        <f t="shared" si="5"/>
        <v>UW401-032GrayS</v>
      </c>
      <c r="F372" s="184" t="s">
        <v>890</v>
      </c>
      <c r="G372" s="184">
        <v>1080</v>
      </c>
      <c r="H372" s="184">
        <v>1200</v>
      </c>
    </row>
    <row r="373" spans="1:8">
      <c r="A373" s="184" t="s">
        <v>540</v>
      </c>
      <c r="B373" s="184" t="s">
        <v>1750</v>
      </c>
      <c r="C373" s="184" t="s">
        <v>1047</v>
      </c>
      <c r="D373" s="186" t="s">
        <v>185</v>
      </c>
      <c r="E373" s="187" t="str">
        <f t="shared" si="5"/>
        <v>UW401-033GrayM</v>
      </c>
      <c r="F373" s="184" t="s">
        <v>891</v>
      </c>
      <c r="G373" s="184">
        <v>1080</v>
      </c>
      <c r="H373" s="184">
        <v>1200</v>
      </c>
    </row>
    <row r="374" spans="1:8">
      <c r="A374" s="184" t="s">
        <v>541</v>
      </c>
      <c r="B374" s="184" t="s">
        <v>1751</v>
      </c>
      <c r="C374" s="184" t="s">
        <v>1047</v>
      </c>
      <c r="D374" s="186" t="s">
        <v>181</v>
      </c>
      <c r="E374" s="187" t="str">
        <f t="shared" si="5"/>
        <v>UW401-034GrayL</v>
      </c>
      <c r="F374" s="184" t="s">
        <v>892</v>
      </c>
      <c r="G374" s="184">
        <v>1110</v>
      </c>
      <c r="H374" s="184">
        <v>1233</v>
      </c>
    </row>
    <row r="375" spans="1:8">
      <c r="A375" s="184" t="s">
        <v>542</v>
      </c>
      <c r="B375" s="184" t="s">
        <v>1752</v>
      </c>
      <c r="C375" s="184" t="s">
        <v>1047</v>
      </c>
      <c r="D375" s="186" t="s">
        <v>183</v>
      </c>
      <c r="E375" s="187" t="str">
        <f t="shared" si="5"/>
        <v>UW401-036GrayLL</v>
      </c>
      <c r="F375" s="184" t="s">
        <v>893</v>
      </c>
      <c r="G375" s="184">
        <v>1110</v>
      </c>
      <c r="H375" s="184">
        <v>1233</v>
      </c>
    </row>
    <row r="376" spans="1:8">
      <c r="A376" s="184" t="s">
        <v>543</v>
      </c>
      <c r="B376" s="184" t="s">
        <v>1753</v>
      </c>
      <c r="C376" s="184" t="s">
        <v>1047</v>
      </c>
      <c r="D376" s="186" t="s">
        <v>185</v>
      </c>
      <c r="E376" s="187" t="str">
        <f t="shared" si="5"/>
        <v>UW402-033GrayM</v>
      </c>
      <c r="F376" s="184" t="s">
        <v>894</v>
      </c>
      <c r="G376" s="184">
        <v>1080</v>
      </c>
      <c r="H376" s="184">
        <v>1200</v>
      </c>
    </row>
    <row r="377" spans="1:8">
      <c r="A377" s="184" t="s">
        <v>544</v>
      </c>
      <c r="B377" s="184" t="s">
        <v>1754</v>
      </c>
      <c r="C377" s="184" t="s">
        <v>1047</v>
      </c>
      <c r="D377" s="186" t="s">
        <v>181</v>
      </c>
      <c r="E377" s="187" t="str">
        <f t="shared" si="5"/>
        <v>UW402-034GrayL</v>
      </c>
      <c r="F377" s="184" t="s">
        <v>895</v>
      </c>
      <c r="G377" s="184">
        <v>1080</v>
      </c>
      <c r="H377" s="184">
        <v>1200</v>
      </c>
    </row>
    <row r="378" spans="1:8">
      <c r="A378" s="184" t="s">
        <v>545</v>
      </c>
      <c r="B378" s="184" t="s">
        <v>1755</v>
      </c>
      <c r="C378" s="184" t="s">
        <v>1047</v>
      </c>
      <c r="D378" s="186" t="s">
        <v>183</v>
      </c>
      <c r="E378" s="187" t="str">
        <f t="shared" si="5"/>
        <v>UW402-036GrayLL</v>
      </c>
      <c r="F378" s="184" t="s">
        <v>896</v>
      </c>
      <c r="G378" s="184">
        <v>1110</v>
      </c>
      <c r="H378" s="184">
        <v>1233</v>
      </c>
    </row>
    <row r="379" spans="1:8">
      <c r="A379" s="184" t="s">
        <v>546</v>
      </c>
      <c r="B379" s="184" t="s">
        <v>1756</v>
      </c>
      <c r="C379" s="184" t="s">
        <v>1047</v>
      </c>
      <c r="D379" s="186" t="s">
        <v>185</v>
      </c>
      <c r="E379" s="187" t="str">
        <f t="shared" si="5"/>
        <v>UW403-033GrayM</v>
      </c>
      <c r="F379" s="184" t="s">
        <v>897</v>
      </c>
      <c r="G379" s="184">
        <v>1135</v>
      </c>
      <c r="H379" s="184">
        <v>1261</v>
      </c>
    </row>
    <row r="380" spans="1:8">
      <c r="A380" s="184" t="s">
        <v>547</v>
      </c>
      <c r="B380" s="184" t="s">
        <v>1757</v>
      </c>
      <c r="C380" s="184" t="s">
        <v>1047</v>
      </c>
      <c r="D380" s="186" t="s">
        <v>181</v>
      </c>
      <c r="E380" s="187" t="str">
        <f t="shared" si="5"/>
        <v>UW403-034GrayL</v>
      </c>
      <c r="F380" s="184" t="s">
        <v>898</v>
      </c>
      <c r="G380" s="184">
        <v>1135</v>
      </c>
      <c r="H380" s="184">
        <v>1261</v>
      </c>
    </row>
    <row r="381" spans="1:8">
      <c r="A381" s="184" t="s">
        <v>548</v>
      </c>
      <c r="B381" s="184" t="s">
        <v>1758</v>
      </c>
      <c r="C381" s="184" t="s">
        <v>1047</v>
      </c>
      <c r="D381" s="186" t="s">
        <v>183</v>
      </c>
      <c r="E381" s="187" t="str">
        <f t="shared" si="5"/>
        <v>UW403-036GrayLL</v>
      </c>
      <c r="F381" s="184" t="s">
        <v>899</v>
      </c>
      <c r="G381" s="184">
        <v>1165</v>
      </c>
      <c r="H381" s="184">
        <v>1294</v>
      </c>
    </row>
    <row r="382" spans="1:8">
      <c r="A382" s="184" t="s">
        <v>549</v>
      </c>
      <c r="B382" s="184" t="s">
        <v>1759</v>
      </c>
      <c r="C382" s="184" t="s">
        <v>1047</v>
      </c>
      <c r="D382" s="186" t="s">
        <v>193</v>
      </c>
      <c r="E382" s="187" t="str">
        <f t="shared" ref="E382:E445" si="6">+B382&amp;C382&amp;D382</f>
        <v>UW602-032GrayS</v>
      </c>
      <c r="F382" s="184" t="s">
        <v>900</v>
      </c>
      <c r="G382" s="184">
        <v>405</v>
      </c>
      <c r="H382" s="184">
        <v>450</v>
      </c>
    </row>
    <row r="383" spans="1:8">
      <c r="A383" s="184" t="s">
        <v>550</v>
      </c>
      <c r="B383" s="184" t="s">
        <v>1760</v>
      </c>
      <c r="C383" s="184" t="s">
        <v>1048</v>
      </c>
      <c r="D383" s="186" t="s">
        <v>193</v>
      </c>
      <c r="E383" s="187" t="str">
        <f t="shared" si="6"/>
        <v>UW602-042PurpleS</v>
      </c>
      <c r="F383" s="184" t="s">
        <v>901</v>
      </c>
      <c r="G383" s="184">
        <v>405</v>
      </c>
      <c r="H383" s="184">
        <v>450</v>
      </c>
    </row>
    <row r="384" spans="1:8">
      <c r="A384" s="184" t="s">
        <v>551</v>
      </c>
      <c r="B384" s="184" t="s">
        <v>1761</v>
      </c>
      <c r="C384" s="184" t="s">
        <v>1058</v>
      </c>
      <c r="D384" s="186" t="s">
        <v>193</v>
      </c>
      <c r="E384" s="187" t="str">
        <f t="shared" si="6"/>
        <v>UW602-102BeigeS</v>
      </c>
      <c r="F384" s="184" t="s">
        <v>902</v>
      </c>
      <c r="G384" s="184">
        <v>405</v>
      </c>
      <c r="H384" s="184">
        <v>450</v>
      </c>
    </row>
    <row r="385" spans="1:8">
      <c r="A385" s="184" t="s">
        <v>552</v>
      </c>
      <c r="B385" s="184" t="s">
        <v>1762</v>
      </c>
      <c r="C385" s="184" t="s">
        <v>1047</v>
      </c>
      <c r="D385" s="186" t="s">
        <v>193</v>
      </c>
      <c r="E385" s="187" t="str">
        <f t="shared" si="6"/>
        <v>UW603-032GrayS</v>
      </c>
      <c r="F385" s="184" t="s">
        <v>903</v>
      </c>
      <c r="G385" s="184">
        <v>380</v>
      </c>
      <c r="H385" s="184">
        <v>422</v>
      </c>
    </row>
    <row r="386" spans="1:8">
      <c r="A386" s="184" t="s">
        <v>1238</v>
      </c>
      <c r="B386" s="184" t="s">
        <v>1763</v>
      </c>
      <c r="C386" s="184" t="s">
        <v>1047</v>
      </c>
      <c r="D386" s="186" t="s">
        <v>185</v>
      </c>
      <c r="E386" s="187" t="str">
        <f t="shared" si="6"/>
        <v>UW603-033GrayM</v>
      </c>
      <c r="F386" s="184" t="s">
        <v>1237</v>
      </c>
      <c r="G386" s="184">
        <v>380</v>
      </c>
      <c r="H386" s="184">
        <v>422</v>
      </c>
    </row>
    <row r="387" spans="1:8">
      <c r="A387" s="184" t="s">
        <v>1236</v>
      </c>
      <c r="B387" s="184" t="s">
        <v>1764</v>
      </c>
      <c r="C387" s="184" t="s">
        <v>1047</v>
      </c>
      <c r="D387" s="186" t="s">
        <v>181</v>
      </c>
      <c r="E387" s="187" t="str">
        <f t="shared" si="6"/>
        <v>UW603-034GrayL</v>
      </c>
      <c r="F387" s="184" t="s">
        <v>1235</v>
      </c>
      <c r="G387" s="184">
        <v>380</v>
      </c>
      <c r="H387" s="184">
        <v>422</v>
      </c>
    </row>
    <row r="388" spans="1:8">
      <c r="A388" s="184" t="s">
        <v>553</v>
      </c>
      <c r="B388" s="184" t="s">
        <v>1765</v>
      </c>
      <c r="C388" s="184" t="s">
        <v>1047</v>
      </c>
      <c r="D388" s="186" t="s">
        <v>183</v>
      </c>
      <c r="E388" s="187" t="str">
        <f t="shared" si="6"/>
        <v>UW603-036GrayLL</v>
      </c>
      <c r="F388" s="184" t="s">
        <v>904</v>
      </c>
      <c r="G388" s="184">
        <v>425</v>
      </c>
      <c r="H388" s="184">
        <v>472</v>
      </c>
    </row>
    <row r="389" spans="1:8">
      <c r="A389" s="184" t="s">
        <v>554</v>
      </c>
      <c r="B389" s="184" t="s">
        <v>1766</v>
      </c>
      <c r="C389" s="184" t="s">
        <v>1047</v>
      </c>
      <c r="D389" s="186" t="s">
        <v>179</v>
      </c>
      <c r="E389" s="187" t="str">
        <f t="shared" si="6"/>
        <v>UW603-039Gray3L</v>
      </c>
      <c r="F389" s="184" t="s">
        <v>905</v>
      </c>
      <c r="G389" s="184">
        <v>470</v>
      </c>
      <c r="H389" s="184">
        <v>522</v>
      </c>
    </row>
    <row r="390" spans="1:8">
      <c r="A390" s="184" t="s">
        <v>555</v>
      </c>
      <c r="B390" s="184" t="s">
        <v>1767</v>
      </c>
      <c r="C390" s="184" t="s">
        <v>1048</v>
      </c>
      <c r="D390" s="186" t="s">
        <v>193</v>
      </c>
      <c r="E390" s="187" t="str">
        <f t="shared" si="6"/>
        <v>UW603-042PurpleS</v>
      </c>
      <c r="F390" s="184" t="s">
        <v>906</v>
      </c>
      <c r="G390" s="184">
        <v>380</v>
      </c>
      <c r="H390" s="184">
        <v>422</v>
      </c>
    </row>
    <row r="391" spans="1:8">
      <c r="A391" s="184" t="s">
        <v>556</v>
      </c>
      <c r="B391" s="184" t="s">
        <v>1768</v>
      </c>
      <c r="C391" s="184" t="s">
        <v>1048</v>
      </c>
      <c r="D391" s="186" t="s">
        <v>185</v>
      </c>
      <c r="E391" s="187" t="str">
        <f t="shared" si="6"/>
        <v>UW603-043PurpleM</v>
      </c>
      <c r="F391" s="184" t="s">
        <v>907</v>
      </c>
      <c r="G391" s="184">
        <v>380</v>
      </c>
      <c r="H391" s="184">
        <v>422</v>
      </c>
    </row>
    <row r="392" spans="1:8">
      <c r="A392" s="184" t="s">
        <v>557</v>
      </c>
      <c r="B392" s="184" t="s">
        <v>1769</v>
      </c>
      <c r="C392" s="184" t="s">
        <v>1048</v>
      </c>
      <c r="D392" s="186" t="s">
        <v>181</v>
      </c>
      <c r="E392" s="187" t="str">
        <f t="shared" si="6"/>
        <v>UW603-044PurpleL</v>
      </c>
      <c r="F392" s="184" t="s">
        <v>908</v>
      </c>
      <c r="G392" s="184">
        <v>380</v>
      </c>
      <c r="H392" s="184">
        <v>422</v>
      </c>
    </row>
    <row r="393" spans="1:8">
      <c r="A393" s="184" t="s">
        <v>558</v>
      </c>
      <c r="B393" s="184" t="s">
        <v>1770</v>
      </c>
      <c r="C393" s="184" t="s">
        <v>1048</v>
      </c>
      <c r="D393" s="186" t="s">
        <v>183</v>
      </c>
      <c r="E393" s="187" t="str">
        <f t="shared" si="6"/>
        <v>UW603-046PurpleLL</v>
      </c>
      <c r="F393" s="184" t="s">
        <v>909</v>
      </c>
      <c r="G393" s="184">
        <v>425</v>
      </c>
      <c r="H393" s="184">
        <v>472</v>
      </c>
    </row>
    <row r="394" spans="1:8">
      <c r="A394" s="184" t="s">
        <v>559</v>
      </c>
      <c r="B394" s="184" t="s">
        <v>1771</v>
      </c>
      <c r="C394" s="184" t="s">
        <v>1048</v>
      </c>
      <c r="D394" s="186" t="s">
        <v>179</v>
      </c>
      <c r="E394" s="187" t="str">
        <f t="shared" si="6"/>
        <v>UW603-049Purple3L</v>
      </c>
      <c r="F394" s="184" t="s">
        <v>910</v>
      </c>
      <c r="G394" s="184">
        <v>470</v>
      </c>
      <c r="H394" s="184">
        <v>522</v>
      </c>
    </row>
    <row r="395" spans="1:8">
      <c r="A395" s="184" t="s">
        <v>560</v>
      </c>
      <c r="B395" s="184" t="s">
        <v>1772</v>
      </c>
      <c r="C395" s="184" t="s">
        <v>1058</v>
      </c>
      <c r="D395" s="186" t="s">
        <v>193</v>
      </c>
      <c r="E395" s="187" t="str">
        <f t="shared" si="6"/>
        <v>UW603-102BeigeS</v>
      </c>
      <c r="F395" s="184" t="s">
        <v>911</v>
      </c>
      <c r="G395" s="184">
        <v>380</v>
      </c>
      <c r="H395" s="184">
        <v>422</v>
      </c>
    </row>
    <row r="396" spans="1:8">
      <c r="A396" s="184" t="s">
        <v>561</v>
      </c>
      <c r="B396" s="184" t="s">
        <v>1773</v>
      </c>
      <c r="C396" s="184" t="s">
        <v>1058</v>
      </c>
      <c r="D396" s="186" t="s">
        <v>185</v>
      </c>
      <c r="E396" s="187" t="str">
        <f t="shared" si="6"/>
        <v>UW603-103BeigeM</v>
      </c>
      <c r="F396" s="184" t="s">
        <v>912</v>
      </c>
      <c r="G396" s="184">
        <v>380</v>
      </c>
      <c r="H396" s="184">
        <v>422</v>
      </c>
    </row>
    <row r="397" spans="1:8">
      <c r="A397" s="184" t="s">
        <v>562</v>
      </c>
      <c r="B397" s="184" t="s">
        <v>1774</v>
      </c>
      <c r="C397" s="184" t="s">
        <v>1058</v>
      </c>
      <c r="D397" s="186" t="s">
        <v>181</v>
      </c>
      <c r="E397" s="187" t="str">
        <f t="shared" si="6"/>
        <v>UW603-104BeigeL</v>
      </c>
      <c r="F397" s="184" t="s">
        <v>913</v>
      </c>
      <c r="G397" s="184">
        <v>380</v>
      </c>
      <c r="H397" s="184">
        <v>422</v>
      </c>
    </row>
    <row r="398" spans="1:8">
      <c r="A398" s="184" t="s">
        <v>563</v>
      </c>
      <c r="B398" s="184" t="s">
        <v>1775</v>
      </c>
      <c r="C398" s="184" t="s">
        <v>1058</v>
      </c>
      <c r="D398" s="186" t="s">
        <v>183</v>
      </c>
      <c r="E398" s="187" t="str">
        <f t="shared" si="6"/>
        <v>UW603-106BeigeLL</v>
      </c>
      <c r="F398" s="184" t="s">
        <v>914</v>
      </c>
      <c r="G398" s="184">
        <v>425</v>
      </c>
      <c r="H398" s="184">
        <v>472</v>
      </c>
    </row>
    <row r="399" spans="1:8">
      <c r="A399" s="184" t="s">
        <v>564</v>
      </c>
      <c r="B399" s="184" t="s">
        <v>1776</v>
      </c>
      <c r="C399" s="184" t="s">
        <v>1058</v>
      </c>
      <c r="D399" s="186" t="s">
        <v>179</v>
      </c>
      <c r="E399" s="187" t="str">
        <f t="shared" si="6"/>
        <v>UW603-109Beige3L</v>
      </c>
      <c r="F399" s="184" t="s">
        <v>915</v>
      </c>
      <c r="G399" s="184">
        <v>470</v>
      </c>
      <c r="H399" s="184">
        <v>522</v>
      </c>
    </row>
    <row r="400" spans="1:8">
      <c r="A400" s="184" t="s">
        <v>1234</v>
      </c>
      <c r="B400" s="184" t="s">
        <v>1777</v>
      </c>
      <c r="C400" s="184" t="s">
        <v>1091</v>
      </c>
      <c r="D400" s="186" t="s">
        <v>193</v>
      </c>
      <c r="E400" s="187" t="str">
        <f t="shared" si="6"/>
        <v>UW605-012Navy BlueS</v>
      </c>
      <c r="F400" s="184" t="s">
        <v>1233</v>
      </c>
      <c r="G400" s="184">
        <v>365</v>
      </c>
      <c r="H400" s="184">
        <v>406</v>
      </c>
    </row>
    <row r="401" spans="1:8">
      <c r="A401" s="184" t="s">
        <v>1232</v>
      </c>
      <c r="B401" s="184" t="s">
        <v>1778</v>
      </c>
      <c r="C401" s="184" t="s">
        <v>1047</v>
      </c>
      <c r="D401" s="186" t="s">
        <v>193</v>
      </c>
      <c r="E401" s="187" t="str">
        <f t="shared" si="6"/>
        <v>UW605-032GrayS</v>
      </c>
      <c r="F401" s="184" t="s">
        <v>1231</v>
      </c>
      <c r="G401" s="184">
        <v>365</v>
      </c>
      <c r="H401" s="184">
        <v>406</v>
      </c>
    </row>
    <row r="402" spans="1:8">
      <c r="A402" s="184" t="s">
        <v>565</v>
      </c>
      <c r="B402" s="184" t="s">
        <v>1779</v>
      </c>
      <c r="C402" s="184" t="s">
        <v>1047</v>
      </c>
      <c r="D402" s="186" t="s">
        <v>185</v>
      </c>
      <c r="E402" s="187" t="str">
        <f t="shared" si="6"/>
        <v>UW606-033GrayM</v>
      </c>
      <c r="F402" s="184" t="s">
        <v>916</v>
      </c>
      <c r="G402" s="184">
        <v>460</v>
      </c>
      <c r="H402" s="184">
        <v>511</v>
      </c>
    </row>
    <row r="403" spans="1:8">
      <c r="A403" s="184" t="s">
        <v>566</v>
      </c>
      <c r="B403" s="184" t="s">
        <v>1780</v>
      </c>
      <c r="C403" s="184" t="s">
        <v>1047</v>
      </c>
      <c r="D403" s="186" t="s">
        <v>181</v>
      </c>
      <c r="E403" s="187" t="str">
        <f t="shared" si="6"/>
        <v>UW606-034GrayL</v>
      </c>
      <c r="F403" s="184" t="s">
        <v>917</v>
      </c>
      <c r="G403" s="184">
        <v>460</v>
      </c>
      <c r="H403" s="184">
        <v>511</v>
      </c>
    </row>
    <row r="404" spans="1:8">
      <c r="A404" s="184" t="s">
        <v>567</v>
      </c>
      <c r="B404" s="184" t="s">
        <v>1781</v>
      </c>
      <c r="C404" s="184" t="s">
        <v>1047</v>
      </c>
      <c r="D404" s="186" t="s">
        <v>183</v>
      </c>
      <c r="E404" s="187" t="str">
        <f t="shared" si="6"/>
        <v>UW606-036GrayLL</v>
      </c>
      <c r="F404" s="184" t="s">
        <v>918</v>
      </c>
      <c r="G404" s="184">
        <v>490</v>
      </c>
      <c r="H404" s="184">
        <v>544</v>
      </c>
    </row>
    <row r="405" spans="1:8">
      <c r="A405" s="184" t="s">
        <v>1230</v>
      </c>
      <c r="B405" s="184" t="s">
        <v>1782</v>
      </c>
      <c r="C405" s="184" t="s">
        <v>1050</v>
      </c>
      <c r="D405" s="186" t="s">
        <v>185</v>
      </c>
      <c r="E405" s="187" t="str">
        <f t="shared" si="6"/>
        <v>UW606-083BlackM</v>
      </c>
      <c r="F405" s="184" t="s">
        <v>1229</v>
      </c>
      <c r="G405" s="184">
        <v>460</v>
      </c>
      <c r="H405" s="184">
        <v>511</v>
      </c>
    </row>
    <row r="406" spans="1:8">
      <c r="A406" s="184" t="s">
        <v>1228</v>
      </c>
      <c r="B406" s="184" t="s">
        <v>1783</v>
      </c>
      <c r="C406" s="184" t="s">
        <v>1050</v>
      </c>
      <c r="D406" s="186" t="s">
        <v>181</v>
      </c>
      <c r="E406" s="187" t="str">
        <f t="shared" si="6"/>
        <v>UW606-084BlackL</v>
      </c>
      <c r="F406" s="184" t="s">
        <v>1227</v>
      </c>
      <c r="G406" s="184">
        <v>460</v>
      </c>
      <c r="H406" s="184">
        <v>511</v>
      </c>
    </row>
    <row r="407" spans="1:8">
      <c r="A407" s="184" t="s">
        <v>1226</v>
      </c>
      <c r="B407" s="184" t="s">
        <v>1784</v>
      </c>
      <c r="C407" s="184" t="s">
        <v>1050</v>
      </c>
      <c r="D407" s="186" t="s">
        <v>183</v>
      </c>
      <c r="E407" s="187" t="str">
        <f t="shared" si="6"/>
        <v>UW606-086BlackLL</v>
      </c>
      <c r="F407" s="184" t="s">
        <v>1225</v>
      </c>
      <c r="G407" s="184">
        <v>490</v>
      </c>
      <c r="H407" s="184">
        <v>544</v>
      </c>
    </row>
    <row r="408" spans="1:8">
      <c r="A408" s="184" t="s">
        <v>1224</v>
      </c>
      <c r="B408" s="184" t="s">
        <v>1785</v>
      </c>
      <c r="C408" s="184" t="s">
        <v>1050</v>
      </c>
      <c r="D408" s="186" t="s">
        <v>179</v>
      </c>
      <c r="E408" s="187" t="str">
        <f t="shared" si="6"/>
        <v>UW606-089Black3L</v>
      </c>
      <c r="F408" s="184" t="s">
        <v>1223</v>
      </c>
      <c r="G408" s="184">
        <v>520</v>
      </c>
      <c r="H408" s="184">
        <v>578</v>
      </c>
    </row>
    <row r="409" spans="1:8">
      <c r="A409" s="184" t="s">
        <v>568</v>
      </c>
      <c r="B409" s="184" t="s">
        <v>1786</v>
      </c>
      <c r="C409" s="184" t="s">
        <v>1058</v>
      </c>
      <c r="D409" s="186" t="s">
        <v>185</v>
      </c>
      <c r="E409" s="187" t="str">
        <f t="shared" si="6"/>
        <v>UW606-103BeigeM</v>
      </c>
      <c r="F409" s="184" t="s">
        <v>919</v>
      </c>
      <c r="G409" s="184">
        <v>460</v>
      </c>
      <c r="H409" s="184">
        <v>511</v>
      </c>
    </row>
    <row r="410" spans="1:8">
      <c r="A410" s="184" t="s">
        <v>569</v>
      </c>
      <c r="B410" s="184" t="s">
        <v>1787</v>
      </c>
      <c r="C410" s="184" t="s">
        <v>1058</v>
      </c>
      <c r="D410" s="186" t="s">
        <v>181</v>
      </c>
      <c r="E410" s="187" t="str">
        <f t="shared" si="6"/>
        <v>UW606-104BeigeL</v>
      </c>
      <c r="F410" s="184" t="s">
        <v>920</v>
      </c>
      <c r="G410" s="184">
        <v>460</v>
      </c>
      <c r="H410" s="184">
        <v>511</v>
      </c>
    </row>
    <row r="411" spans="1:8">
      <c r="A411" s="184" t="s">
        <v>570</v>
      </c>
      <c r="B411" s="184" t="s">
        <v>1788</v>
      </c>
      <c r="C411" s="184" t="s">
        <v>1058</v>
      </c>
      <c r="D411" s="186" t="s">
        <v>183</v>
      </c>
      <c r="E411" s="187" t="str">
        <f t="shared" si="6"/>
        <v>UW606-106BeigeLL</v>
      </c>
      <c r="F411" s="184" t="s">
        <v>921</v>
      </c>
      <c r="G411" s="184">
        <v>490</v>
      </c>
      <c r="H411" s="184">
        <v>544</v>
      </c>
    </row>
    <row r="412" spans="1:8">
      <c r="A412" s="184" t="s">
        <v>571</v>
      </c>
      <c r="B412" s="184" t="s">
        <v>1789</v>
      </c>
      <c r="C412" s="184" t="s">
        <v>1058</v>
      </c>
      <c r="D412" s="186" t="s">
        <v>179</v>
      </c>
      <c r="E412" s="187" t="str">
        <f t="shared" si="6"/>
        <v>UW606-109Beige3L</v>
      </c>
      <c r="F412" s="184" t="s">
        <v>922</v>
      </c>
      <c r="G412" s="184">
        <v>520</v>
      </c>
      <c r="H412" s="184">
        <v>578</v>
      </c>
    </row>
    <row r="413" spans="1:8">
      <c r="A413" s="184" t="s">
        <v>1222</v>
      </c>
      <c r="B413" s="184" t="s">
        <v>1790</v>
      </c>
      <c r="C413" s="184" t="s">
        <v>1169</v>
      </c>
      <c r="D413" s="186" t="s">
        <v>185</v>
      </c>
      <c r="E413" s="187" t="str">
        <f t="shared" si="6"/>
        <v>UW607-053Light PinkM</v>
      </c>
      <c r="F413" s="184" t="s">
        <v>1221</v>
      </c>
      <c r="G413" s="184">
        <v>430</v>
      </c>
      <c r="H413" s="184">
        <v>478</v>
      </c>
    </row>
    <row r="414" spans="1:8">
      <c r="A414" s="184" t="s">
        <v>1220</v>
      </c>
      <c r="B414" s="184" t="s">
        <v>1791</v>
      </c>
      <c r="C414" s="184" t="s">
        <v>1169</v>
      </c>
      <c r="D414" s="186" t="s">
        <v>181</v>
      </c>
      <c r="E414" s="187" t="str">
        <f t="shared" si="6"/>
        <v>UW607-054Light PinkL</v>
      </c>
      <c r="F414" s="184" t="s">
        <v>1219</v>
      </c>
      <c r="G414" s="184">
        <v>430</v>
      </c>
      <c r="H414" s="184">
        <v>478</v>
      </c>
    </row>
    <row r="415" spans="1:8">
      <c r="A415" s="184" t="s">
        <v>572</v>
      </c>
      <c r="B415" s="184" t="s">
        <v>1792</v>
      </c>
      <c r="C415" s="184" t="s">
        <v>1169</v>
      </c>
      <c r="D415" s="186" t="s">
        <v>183</v>
      </c>
      <c r="E415" s="187" t="str">
        <f t="shared" si="6"/>
        <v>UW607-056Light PinkLL</v>
      </c>
      <c r="F415" s="184" t="s">
        <v>923</v>
      </c>
      <c r="G415" s="184">
        <v>460</v>
      </c>
      <c r="H415" s="184">
        <v>511</v>
      </c>
    </row>
    <row r="416" spans="1:8">
      <c r="A416" s="184" t="s">
        <v>1218</v>
      </c>
      <c r="B416" s="184" t="s">
        <v>1793</v>
      </c>
      <c r="C416" s="184" t="s">
        <v>1050</v>
      </c>
      <c r="D416" s="186" t="s">
        <v>185</v>
      </c>
      <c r="E416" s="187" t="str">
        <f t="shared" si="6"/>
        <v>UW607-083BlackM</v>
      </c>
      <c r="F416" s="184" t="s">
        <v>1217</v>
      </c>
      <c r="G416" s="184">
        <v>430</v>
      </c>
      <c r="H416" s="184">
        <v>478</v>
      </c>
    </row>
    <row r="417" spans="1:8">
      <c r="A417" s="184" t="s">
        <v>1216</v>
      </c>
      <c r="B417" s="184" t="s">
        <v>1794</v>
      </c>
      <c r="C417" s="184" t="s">
        <v>1050</v>
      </c>
      <c r="D417" s="186" t="s">
        <v>181</v>
      </c>
      <c r="E417" s="187" t="str">
        <f t="shared" si="6"/>
        <v>UW607-084BlackL</v>
      </c>
      <c r="F417" s="184" t="s">
        <v>1215</v>
      </c>
      <c r="G417" s="184">
        <v>430</v>
      </c>
      <c r="H417" s="184">
        <v>478</v>
      </c>
    </row>
    <row r="418" spans="1:8">
      <c r="A418" s="184" t="s">
        <v>1214</v>
      </c>
      <c r="B418" s="184" t="s">
        <v>1795</v>
      </c>
      <c r="C418" s="184" t="s">
        <v>1050</v>
      </c>
      <c r="D418" s="186" t="s">
        <v>183</v>
      </c>
      <c r="E418" s="187" t="str">
        <f t="shared" si="6"/>
        <v>UW607-086BlackLL</v>
      </c>
      <c r="F418" s="184" t="s">
        <v>1213</v>
      </c>
      <c r="G418" s="184">
        <v>460</v>
      </c>
      <c r="H418" s="184">
        <v>511</v>
      </c>
    </row>
    <row r="419" spans="1:8">
      <c r="A419" s="184" t="s">
        <v>1212</v>
      </c>
      <c r="B419" s="184" t="s">
        <v>1796</v>
      </c>
      <c r="C419" s="184" t="s">
        <v>1058</v>
      </c>
      <c r="D419" s="186" t="s">
        <v>185</v>
      </c>
      <c r="E419" s="187" t="str">
        <f t="shared" si="6"/>
        <v>UW607-103BeigeM</v>
      </c>
      <c r="F419" s="184" t="s">
        <v>1211</v>
      </c>
      <c r="G419" s="184">
        <v>430</v>
      </c>
      <c r="H419" s="184">
        <v>478</v>
      </c>
    </row>
    <row r="420" spans="1:8">
      <c r="A420" s="184" t="s">
        <v>1210</v>
      </c>
      <c r="B420" s="184" t="s">
        <v>1797</v>
      </c>
      <c r="C420" s="184" t="s">
        <v>1058</v>
      </c>
      <c r="D420" s="186" t="s">
        <v>181</v>
      </c>
      <c r="E420" s="187" t="str">
        <f t="shared" si="6"/>
        <v>UW607-104BeigeL</v>
      </c>
      <c r="F420" s="184" t="s">
        <v>1209</v>
      </c>
      <c r="G420" s="184">
        <v>430</v>
      </c>
      <c r="H420" s="184">
        <v>478</v>
      </c>
    </row>
    <row r="421" spans="1:8">
      <c r="A421" s="184" t="s">
        <v>1208</v>
      </c>
      <c r="B421" s="184" t="s">
        <v>1798</v>
      </c>
      <c r="C421" s="184" t="s">
        <v>1058</v>
      </c>
      <c r="D421" s="186" t="s">
        <v>183</v>
      </c>
      <c r="E421" s="187" t="str">
        <f t="shared" si="6"/>
        <v>UW607-106BeigeLL</v>
      </c>
      <c r="F421" s="184" t="s">
        <v>1207</v>
      </c>
      <c r="G421" s="184">
        <v>460</v>
      </c>
      <c r="H421" s="184">
        <v>511</v>
      </c>
    </row>
    <row r="422" spans="1:8">
      <c r="A422" s="184" t="s">
        <v>1206</v>
      </c>
      <c r="B422" s="184" t="s">
        <v>1799</v>
      </c>
      <c r="C422" s="184" t="s">
        <v>1061</v>
      </c>
      <c r="D422" s="186" t="s">
        <v>185</v>
      </c>
      <c r="E422" s="187" t="str">
        <f t="shared" si="6"/>
        <v>UW607-253RedM</v>
      </c>
      <c r="F422" s="184" t="s">
        <v>1205</v>
      </c>
      <c r="G422" s="184">
        <v>430</v>
      </c>
      <c r="H422" s="184">
        <v>478</v>
      </c>
    </row>
    <row r="423" spans="1:8">
      <c r="A423" s="184" t="s">
        <v>1204</v>
      </c>
      <c r="B423" s="184" t="s">
        <v>1800</v>
      </c>
      <c r="C423" s="184" t="s">
        <v>1061</v>
      </c>
      <c r="D423" s="186" t="s">
        <v>181</v>
      </c>
      <c r="E423" s="187" t="str">
        <f t="shared" si="6"/>
        <v>UW607-254RedL</v>
      </c>
      <c r="F423" s="184" t="s">
        <v>1203</v>
      </c>
      <c r="G423" s="184">
        <v>430</v>
      </c>
      <c r="H423" s="184">
        <v>478</v>
      </c>
    </row>
    <row r="424" spans="1:8">
      <c r="A424" s="184" t="s">
        <v>573</v>
      </c>
      <c r="B424" s="184" t="s">
        <v>1801</v>
      </c>
      <c r="C424" s="184" t="s">
        <v>1061</v>
      </c>
      <c r="D424" s="186" t="s">
        <v>183</v>
      </c>
      <c r="E424" s="187" t="str">
        <f t="shared" si="6"/>
        <v>UW607-256RedLL</v>
      </c>
      <c r="F424" s="184" t="s">
        <v>924</v>
      </c>
      <c r="G424" s="184">
        <v>460</v>
      </c>
      <c r="H424" s="184">
        <v>511</v>
      </c>
    </row>
    <row r="425" spans="1:8">
      <c r="A425" s="184" t="s">
        <v>574</v>
      </c>
      <c r="B425" s="184" t="s">
        <v>1802</v>
      </c>
      <c r="C425" s="184" t="s">
        <v>1062</v>
      </c>
      <c r="D425" s="186" t="s">
        <v>185</v>
      </c>
      <c r="E425" s="187" t="str">
        <f t="shared" si="6"/>
        <v>UW608-223OliveM</v>
      </c>
      <c r="F425" s="184" t="s">
        <v>925</v>
      </c>
      <c r="G425" s="184">
        <v>420</v>
      </c>
      <c r="H425" s="184">
        <v>467</v>
      </c>
    </row>
    <row r="426" spans="1:8">
      <c r="A426" s="184" t="s">
        <v>575</v>
      </c>
      <c r="B426" s="184" t="s">
        <v>1803</v>
      </c>
      <c r="C426" s="184" t="s">
        <v>1062</v>
      </c>
      <c r="D426" s="186" t="s">
        <v>181</v>
      </c>
      <c r="E426" s="187" t="str">
        <f t="shared" si="6"/>
        <v>UW608-224OliveL</v>
      </c>
      <c r="F426" s="184" t="s">
        <v>926</v>
      </c>
      <c r="G426" s="184">
        <v>420</v>
      </c>
      <c r="H426" s="184">
        <v>467</v>
      </c>
    </row>
    <row r="427" spans="1:8">
      <c r="A427" s="184" t="s">
        <v>576</v>
      </c>
      <c r="B427" s="184" t="s">
        <v>1804</v>
      </c>
      <c r="C427" s="184" t="s">
        <v>1062</v>
      </c>
      <c r="D427" s="186" t="s">
        <v>183</v>
      </c>
      <c r="E427" s="187" t="str">
        <f t="shared" si="6"/>
        <v>UW608-226OliveLL</v>
      </c>
      <c r="F427" s="184" t="s">
        <v>927</v>
      </c>
      <c r="G427" s="184">
        <v>450</v>
      </c>
      <c r="H427" s="184">
        <v>500</v>
      </c>
    </row>
    <row r="428" spans="1:8">
      <c r="A428" s="184" t="s">
        <v>1202</v>
      </c>
      <c r="B428" s="184" t="s">
        <v>1805</v>
      </c>
      <c r="C428" s="184" t="s">
        <v>1050</v>
      </c>
      <c r="D428" s="186" t="s">
        <v>185</v>
      </c>
      <c r="E428" s="187" t="str">
        <f t="shared" si="6"/>
        <v>UW609-083BlackM</v>
      </c>
      <c r="F428" s="184" t="s">
        <v>1201</v>
      </c>
      <c r="G428" s="184">
        <v>365</v>
      </c>
      <c r="H428" s="184">
        <v>406</v>
      </c>
    </row>
    <row r="429" spans="1:8">
      <c r="A429" s="184" t="s">
        <v>1200</v>
      </c>
      <c r="B429" s="184" t="s">
        <v>1806</v>
      </c>
      <c r="C429" s="184" t="s">
        <v>1050</v>
      </c>
      <c r="D429" s="186" t="s">
        <v>181</v>
      </c>
      <c r="E429" s="187" t="str">
        <f t="shared" si="6"/>
        <v>UW609-084BlackL</v>
      </c>
      <c r="F429" s="184" t="s">
        <v>1199</v>
      </c>
      <c r="G429" s="184">
        <v>365</v>
      </c>
      <c r="H429" s="184">
        <v>406</v>
      </c>
    </row>
    <row r="430" spans="1:8">
      <c r="A430" s="184" t="s">
        <v>1198</v>
      </c>
      <c r="B430" s="184" t="s">
        <v>1807</v>
      </c>
      <c r="C430" s="184" t="s">
        <v>1050</v>
      </c>
      <c r="D430" s="186" t="s">
        <v>183</v>
      </c>
      <c r="E430" s="187" t="str">
        <f t="shared" si="6"/>
        <v>UW609-086BlackLL</v>
      </c>
      <c r="F430" s="184" t="s">
        <v>1197</v>
      </c>
      <c r="G430" s="184">
        <v>395</v>
      </c>
      <c r="H430" s="184">
        <v>439</v>
      </c>
    </row>
    <row r="431" spans="1:8">
      <c r="A431" s="184" t="s">
        <v>1196</v>
      </c>
      <c r="B431" s="184" t="s">
        <v>1808</v>
      </c>
      <c r="C431" s="184" t="s">
        <v>1062</v>
      </c>
      <c r="D431" s="186" t="s">
        <v>185</v>
      </c>
      <c r="E431" s="187" t="str">
        <f t="shared" si="6"/>
        <v>UW609-223OliveM</v>
      </c>
      <c r="F431" s="184" t="s">
        <v>1195</v>
      </c>
      <c r="G431" s="184">
        <v>365</v>
      </c>
      <c r="H431" s="184">
        <v>406</v>
      </c>
    </row>
    <row r="432" spans="1:8">
      <c r="A432" s="184" t="s">
        <v>1194</v>
      </c>
      <c r="B432" s="184" t="s">
        <v>1809</v>
      </c>
      <c r="C432" s="184" t="s">
        <v>1062</v>
      </c>
      <c r="D432" s="186" t="s">
        <v>181</v>
      </c>
      <c r="E432" s="187" t="str">
        <f t="shared" si="6"/>
        <v>UW609-224OliveL</v>
      </c>
      <c r="F432" s="184" t="s">
        <v>1193</v>
      </c>
      <c r="G432" s="184">
        <v>365</v>
      </c>
      <c r="H432" s="184">
        <v>406</v>
      </c>
    </row>
    <row r="433" spans="1:8">
      <c r="A433" s="184" t="s">
        <v>577</v>
      </c>
      <c r="B433" s="184" t="s">
        <v>1810</v>
      </c>
      <c r="C433" s="184" t="s">
        <v>1062</v>
      </c>
      <c r="D433" s="186" t="s">
        <v>183</v>
      </c>
      <c r="E433" s="187" t="str">
        <f t="shared" si="6"/>
        <v>UW609-226OliveLL</v>
      </c>
      <c r="F433" s="184" t="s">
        <v>928</v>
      </c>
      <c r="G433" s="184">
        <v>395</v>
      </c>
      <c r="H433" s="184">
        <v>439</v>
      </c>
    </row>
    <row r="434" spans="1:8">
      <c r="A434" s="184" t="s">
        <v>1192</v>
      </c>
      <c r="B434" s="184" t="s">
        <v>1811</v>
      </c>
      <c r="C434" s="184" t="s">
        <v>1061</v>
      </c>
      <c r="D434" s="186" t="s">
        <v>185</v>
      </c>
      <c r="E434" s="187" t="str">
        <f t="shared" si="6"/>
        <v>UW609-253RedM</v>
      </c>
      <c r="F434" s="184" t="s">
        <v>1191</v>
      </c>
      <c r="G434" s="184">
        <v>365</v>
      </c>
      <c r="H434" s="184">
        <v>406</v>
      </c>
    </row>
    <row r="435" spans="1:8">
      <c r="A435" s="184" t="s">
        <v>1190</v>
      </c>
      <c r="B435" s="184" t="s">
        <v>1812</v>
      </c>
      <c r="C435" s="184" t="s">
        <v>1061</v>
      </c>
      <c r="D435" s="186" t="s">
        <v>181</v>
      </c>
      <c r="E435" s="187" t="str">
        <f t="shared" si="6"/>
        <v>UW609-254RedL</v>
      </c>
      <c r="F435" s="184" t="s">
        <v>1189</v>
      </c>
      <c r="G435" s="184">
        <v>365</v>
      </c>
      <c r="H435" s="184">
        <v>406</v>
      </c>
    </row>
    <row r="436" spans="1:8">
      <c r="A436" s="184" t="s">
        <v>578</v>
      </c>
      <c r="B436" s="184" t="s">
        <v>1813</v>
      </c>
      <c r="C436" s="184" t="s">
        <v>1061</v>
      </c>
      <c r="D436" s="186" t="s">
        <v>183</v>
      </c>
      <c r="E436" s="187" t="str">
        <f t="shared" si="6"/>
        <v>UW609-256RedLL</v>
      </c>
      <c r="F436" s="184" t="s">
        <v>929</v>
      </c>
      <c r="G436" s="184">
        <v>395</v>
      </c>
      <c r="H436" s="184">
        <v>439</v>
      </c>
    </row>
    <row r="437" spans="1:8">
      <c r="A437" s="184" t="s">
        <v>579</v>
      </c>
      <c r="B437" s="184" t="s">
        <v>1814</v>
      </c>
      <c r="C437" s="184" t="s">
        <v>1061</v>
      </c>
      <c r="D437" s="186" t="s">
        <v>185</v>
      </c>
      <c r="E437" s="187" t="str">
        <f t="shared" si="6"/>
        <v>UW622-253RedM</v>
      </c>
      <c r="F437" s="184" t="s">
        <v>930</v>
      </c>
      <c r="G437" s="184">
        <v>485</v>
      </c>
      <c r="H437" s="184">
        <v>539</v>
      </c>
    </row>
    <row r="438" spans="1:8">
      <c r="A438" s="184" t="s">
        <v>580</v>
      </c>
      <c r="B438" s="184" t="s">
        <v>1815</v>
      </c>
      <c r="C438" s="184" t="s">
        <v>1061</v>
      </c>
      <c r="D438" s="186" t="s">
        <v>181</v>
      </c>
      <c r="E438" s="187" t="str">
        <f t="shared" si="6"/>
        <v>UW622-254RedL</v>
      </c>
      <c r="F438" s="184" t="s">
        <v>931</v>
      </c>
      <c r="G438" s="184">
        <v>485</v>
      </c>
      <c r="H438" s="184">
        <v>539</v>
      </c>
    </row>
    <row r="439" spans="1:8">
      <c r="A439" s="184" t="s">
        <v>581</v>
      </c>
      <c r="B439" s="184" t="s">
        <v>1816</v>
      </c>
      <c r="C439" s="184" t="s">
        <v>1061</v>
      </c>
      <c r="D439" s="186" t="s">
        <v>183</v>
      </c>
      <c r="E439" s="187" t="str">
        <f t="shared" si="6"/>
        <v>UW622-256RedLL</v>
      </c>
      <c r="F439" s="184" t="s">
        <v>932</v>
      </c>
      <c r="G439" s="184">
        <v>560</v>
      </c>
      <c r="H439" s="184">
        <v>622</v>
      </c>
    </row>
    <row r="440" spans="1:8">
      <c r="A440" s="184" t="s">
        <v>582</v>
      </c>
      <c r="B440" s="184" t="s">
        <v>1817</v>
      </c>
      <c r="C440" s="184" t="s">
        <v>1061</v>
      </c>
      <c r="D440" s="186" t="s">
        <v>185</v>
      </c>
      <c r="E440" s="187" t="str">
        <f t="shared" si="6"/>
        <v>UW623-253RedM</v>
      </c>
      <c r="F440" s="184" t="s">
        <v>933</v>
      </c>
      <c r="G440" s="184">
        <v>650</v>
      </c>
      <c r="H440" s="184">
        <v>722</v>
      </c>
    </row>
    <row r="441" spans="1:8">
      <c r="A441" s="184" t="s">
        <v>583</v>
      </c>
      <c r="B441" s="184" t="s">
        <v>1818</v>
      </c>
      <c r="C441" s="184" t="s">
        <v>1061</v>
      </c>
      <c r="D441" s="186" t="s">
        <v>181</v>
      </c>
      <c r="E441" s="187" t="str">
        <f t="shared" si="6"/>
        <v>UW623-254RedL</v>
      </c>
      <c r="F441" s="184" t="s">
        <v>934</v>
      </c>
      <c r="G441" s="184">
        <v>650</v>
      </c>
      <c r="H441" s="184">
        <v>722</v>
      </c>
    </row>
    <row r="442" spans="1:8">
      <c r="A442" s="184" t="s">
        <v>584</v>
      </c>
      <c r="B442" s="184" t="s">
        <v>1819</v>
      </c>
      <c r="C442" s="184" t="s">
        <v>1061</v>
      </c>
      <c r="D442" s="186" t="s">
        <v>183</v>
      </c>
      <c r="E442" s="187" t="str">
        <f t="shared" si="6"/>
        <v>UW623-256RedLL</v>
      </c>
      <c r="F442" s="184" t="s">
        <v>935</v>
      </c>
      <c r="G442" s="184">
        <v>700</v>
      </c>
      <c r="H442" s="184">
        <v>778</v>
      </c>
    </row>
    <row r="443" spans="1:8">
      <c r="A443" s="184" t="s">
        <v>969</v>
      </c>
      <c r="B443" s="184" t="s">
        <v>1820</v>
      </c>
      <c r="C443" s="184" t="s">
        <v>1046</v>
      </c>
      <c r="D443" s="186" t="s">
        <v>288</v>
      </c>
      <c r="E443" s="187" t="str">
        <f t="shared" si="6"/>
        <v>UW701-01A70BlueA70</v>
      </c>
      <c r="F443" s="184" t="s">
        <v>1094</v>
      </c>
      <c r="G443" s="184">
        <v>750</v>
      </c>
      <c r="H443" s="184">
        <v>833</v>
      </c>
    </row>
    <row r="444" spans="1:8">
      <c r="A444" s="184" t="s">
        <v>973</v>
      </c>
      <c r="B444" s="184" t="s">
        <v>1821</v>
      </c>
      <c r="C444" s="184" t="s">
        <v>1046</v>
      </c>
      <c r="D444" s="186" t="s">
        <v>1171</v>
      </c>
      <c r="E444" s="187" t="str">
        <f t="shared" si="6"/>
        <v>UW701-01A75BlueA75</v>
      </c>
      <c r="F444" s="184" t="s">
        <v>1095</v>
      </c>
      <c r="G444" s="184">
        <v>750</v>
      </c>
      <c r="H444" s="184">
        <v>833</v>
      </c>
    </row>
    <row r="445" spans="1:8">
      <c r="A445" s="184" t="s">
        <v>978</v>
      </c>
      <c r="B445" s="184" t="s">
        <v>1822</v>
      </c>
      <c r="C445" s="184" t="s">
        <v>1046</v>
      </c>
      <c r="D445" s="186" t="s">
        <v>1172</v>
      </c>
      <c r="E445" s="187" t="str">
        <f t="shared" si="6"/>
        <v>UW701-01A80BlueA80</v>
      </c>
      <c r="F445" s="184" t="s">
        <v>1096</v>
      </c>
      <c r="G445" s="184">
        <v>750</v>
      </c>
      <c r="H445" s="184">
        <v>833</v>
      </c>
    </row>
    <row r="446" spans="1:8">
      <c r="A446" s="184" t="s">
        <v>983</v>
      </c>
      <c r="B446" s="184" t="s">
        <v>1823</v>
      </c>
      <c r="C446" s="184" t="s">
        <v>1046</v>
      </c>
      <c r="D446" s="186" t="s">
        <v>1173</v>
      </c>
      <c r="E446" s="187" t="str">
        <f t="shared" ref="E446:E495" si="7">+B446&amp;C446&amp;D446</f>
        <v>UW701-01A85BlueA85</v>
      </c>
      <c r="F446" s="184" t="s">
        <v>1097</v>
      </c>
      <c r="G446" s="184">
        <v>750</v>
      </c>
      <c r="H446" s="184">
        <v>833</v>
      </c>
    </row>
    <row r="447" spans="1:8">
      <c r="A447" s="184" t="s">
        <v>970</v>
      </c>
      <c r="B447" s="184" t="s">
        <v>1824</v>
      </c>
      <c r="C447" s="184" t="s">
        <v>1046</v>
      </c>
      <c r="D447" s="186" t="s">
        <v>281</v>
      </c>
      <c r="E447" s="187" t="str">
        <f t="shared" si="7"/>
        <v>UW701-01B70BlueB70</v>
      </c>
      <c r="F447" s="184" t="s">
        <v>1098</v>
      </c>
      <c r="G447" s="184">
        <v>750</v>
      </c>
      <c r="H447" s="184">
        <v>833</v>
      </c>
    </row>
    <row r="448" spans="1:8">
      <c r="A448" s="184" t="s">
        <v>974</v>
      </c>
      <c r="B448" s="184" t="s">
        <v>1825</v>
      </c>
      <c r="C448" s="184" t="s">
        <v>1046</v>
      </c>
      <c r="D448" s="186" t="s">
        <v>1174</v>
      </c>
      <c r="E448" s="187" t="str">
        <f t="shared" si="7"/>
        <v>UW701-01B75BlueB75</v>
      </c>
      <c r="F448" s="184" t="s">
        <v>1099</v>
      </c>
      <c r="G448" s="184">
        <v>750</v>
      </c>
      <c r="H448" s="184">
        <v>833</v>
      </c>
    </row>
    <row r="449" spans="1:8">
      <c r="A449" s="184" t="s">
        <v>979</v>
      </c>
      <c r="B449" s="184" t="s">
        <v>1826</v>
      </c>
      <c r="C449" s="184" t="s">
        <v>1046</v>
      </c>
      <c r="D449" s="186" t="s">
        <v>232</v>
      </c>
      <c r="E449" s="187" t="str">
        <f t="shared" si="7"/>
        <v>UW701-01B80BlueB80</v>
      </c>
      <c r="F449" s="184" t="s">
        <v>1100</v>
      </c>
      <c r="G449" s="184">
        <v>750</v>
      </c>
      <c r="H449" s="184">
        <v>833</v>
      </c>
    </row>
    <row r="450" spans="1:8">
      <c r="A450" s="184" t="s">
        <v>984</v>
      </c>
      <c r="B450" s="184" t="s">
        <v>1827</v>
      </c>
      <c r="C450" s="184" t="s">
        <v>1046</v>
      </c>
      <c r="D450" s="186" t="s">
        <v>234</v>
      </c>
      <c r="E450" s="187" t="str">
        <f t="shared" si="7"/>
        <v>UW701-01B85BlueB85</v>
      </c>
      <c r="F450" s="184" t="s">
        <v>1101</v>
      </c>
      <c r="G450" s="184">
        <v>750</v>
      </c>
      <c r="H450" s="184">
        <v>833</v>
      </c>
    </row>
    <row r="451" spans="1:8">
      <c r="A451" s="184" t="s">
        <v>988</v>
      </c>
      <c r="B451" s="184" t="s">
        <v>1828</v>
      </c>
      <c r="C451" s="184" t="s">
        <v>1046</v>
      </c>
      <c r="D451" s="186" t="s">
        <v>236</v>
      </c>
      <c r="E451" s="187" t="str">
        <f t="shared" si="7"/>
        <v>UW701-01B90BlueB90</v>
      </c>
      <c r="F451" s="184" t="s">
        <v>1102</v>
      </c>
      <c r="G451" s="184">
        <v>750</v>
      </c>
      <c r="H451" s="184">
        <v>833</v>
      </c>
    </row>
    <row r="452" spans="1:8">
      <c r="A452" s="184" t="s">
        <v>971</v>
      </c>
      <c r="B452" s="184" t="s">
        <v>1829</v>
      </c>
      <c r="C452" s="184" t="s">
        <v>1046</v>
      </c>
      <c r="D452" s="186" t="s">
        <v>240</v>
      </c>
      <c r="E452" s="187" t="str">
        <f t="shared" si="7"/>
        <v>UW701-01C70BlueC70</v>
      </c>
      <c r="F452" s="184" t="s">
        <v>1103</v>
      </c>
      <c r="G452" s="184">
        <v>750</v>
      </c>
      <c r="H452" s="184">
        <v>833</v>
      </c>
    </row>
    <row r="453" spans="1:8">
      <c r="A453" s="184" t="s">
        <v>975</v>
      </c>
      <c r="B453" s="184" t="s">
        <v>1830</v>
      </c>
      <c r="C453" s="184" t="s">
        <v>1046</v>
      </c>
      <c r="D453" s="186" t="s">
        <v>1175</v>
      </c>
      <c r="E453" s="187" t="str">
        <f t="shared" si="7"/>
        <v>UW701-01C75BlueC75</v>
      </c>
      <c r="F453" s="184" t="s">
        <v>1104</v>
      </c>
      <c r="G453" s="184">
        <v>750</v>
      </c>
      <c r="H453" s="184">
        <v>833</v>
      </c>
    </row>
    <row r="454" spans="1:8">
      <c r="A454" s="184" t="s">
        <v>980</v>
      </c>
      <c r="B454" s="184" t="s">
        <v>1831</v>
      </c>
      <c r="C454" s="184" t="s">
        <v>1046</v>
      </c>
      <c r="D454" s="186" t="s">
        <v>272</v>
      </c>
      <c r="E454" s="187" t="str">
        <f t="shared" si="7"/>
        <v>UW701-01C80BlueC80</v>
      </c>
      <c r="F454" s="184" t="s">
        <v>1105</v>
      </c>
      <c r="G454" s="184">
        <v>750</v>
      </c>
      <c r="H454" s="184">
        <v>833</v>
      </c>
    </row>
    <row r="455" spans="1:8">
      <c r="A455" s="184" t="s">
        <v>985</v>
      </c>
      <c r="B455" s="184" t="s">
        <v>1832</v>
      </c>
      <c r="C455" s="184" t="s">
        <v>1046</v>
      </c>
      <c r="D455" s="186" t="s">
        <v>242</v>
      </c>
      <c r="E455" s="187" t="str">
        <f t="shared" si="7"/>
        <v>UW701-01C85BlueC85</v>
      </c>
      <c r="F455" s="184" t="s">
        <v>1106</v>
      </c>
      <c r="G455" s="184">
        <v>750</v>
      </c>
      <c r="H455" s="184">
        <v>833</v>
      </c>
    </row>
    <row r="456" spans="1:8">
      <c r="A456" s="184" t="s">
        <v>989</v>
      </c>
      <c r="B456" s="184" t="s">
        <v>1833</v>
      </c>
      <c r="C456" s="184" t="s">
        <v>1046</v>
      </c>
      <c r="D456" s="186" t="s">
        <v>244</v>
      </c>
      <c r="E456" s="187" t="str">
        <f t="shared" si="7"/>
        <v>UW701-01C90BlueC90</v>
      </c>
      <c r="F456" s="184" t="s">
        <v>1107</v>
      </c>
      <c r="G456" s="184">
        <v>750</v>
      </c>
      <c r="H456" s="184">
        <v>833</v>
      </c>
    </row>
    <row r="457" spans="1:8">
      <c r="A457" s="184" t="s">
        <v>972</v>
      </c>
      <c r="B457" s="184" t="s">
        <v>1834</v>
      </c>
      <c r="C457" s="184" t="s">
        <v>1046</v>
      </c>
      <c r="D457" s="186" t="s">
        <v>248</v>
      </c>
      <c r="E457" s="187" t="str">
        <f t="shared" si="7"/>
        <v>UW701-01D70BlueD70</v>
      </c>
      <c r="F457" s="184" t="s">
        <v>1108</v>
      </c>
      <c r="G457" s="184">
        <v>750</v>
      </c>
      <c r="H457" s="184">
        <v>833</v>
      </c>
    </row>
    <row r="458" spans="1:8">
      <c r="A458" s="184" t="s">
        <v>976</v>
      </c>
      <c r="B458" s="184" t="s">
        <v>1835</v>
      </c>
      <c r="C458" s="184" t="s">
        <v>1046</v>
      </c>
      <c r="D458" s="186" t="s">
        <v>273</v>
      </c>
      <c r="E458" s="187" t="str">
        <f t="shared" si="7"/>
        <v>UW701-01D75BlueD75</v>
      </c>
      <c r="F458" s="184" t="s">
        <v>1109</v>
      </c>
      <c r="G458" s="184">
        <v>750</v>
      </c>
      <c r="H458" s="184">
        <v>833</v>
      </c>
    </row>
    <row r="459" spans="1:8">
      <c r="A459" s="184" t="s">
        <v>981</v>
      </c>
      <c r="B459" s="184" t="s">
        <v>1836</v>
      </c>
      <c r="C459" s="184" t="s">
        <v>1046</v>
      </c>
      <c r="D459" s="186" t="s">
        <v>250</v>
      </c>
      <c r="E459" s="187" t="str">
        <f t="shared" si="7"/>
        <v>UW701-01D80BlueD80</v>
      </c>
      <c r="F459" s="184" t="s">
        <v>1110</v>
      </c>
      <c r="G459" s="184">
        <v>750</v>
      </c>
      <c r="H459" s="184">
        <v>833</v>
      </c>
    </row>
    <row r="460" spans="1:8">
      <c r="A460" s="184" t="s">
        <v>986</v>
      </c>
      <c r="B460" s="184" t="s">
        <v>1837</v>
      </c>
      <c r="C460" s="184" t="s">
        <v>1046</v>
      </c>
      <c r="D460" s="186" t="s">
        <v>252</v>
      </c>
      <c r="E460" s="187" t="str">
        <f t="shared" si="7"/>
        <v>UW701-01D85BlueD85</v>
      </c>
      <c r="F460" s="184" t="s">
        <v>1111</v>
      </c>
      <c r="G460" s="184">
        <v>750</v>
      </c>
      <c r="H460" s="184">
        <v>833</v>
      </c>
    </row>
    <row r="461" spans="1:8">
      <c r="A461" s="184" t="s">
        <v>990</v>
      </c>
      <c r="B461" s="184" t="s">
        <v>1838</v>
      </c>
      <c r="C461" s="184" t="s">
        <v>1046</v>
      </c>
      <c r="D461" s="186" t="s">
        <v>254</v>
      </c>
      <c r="E461" s="187" t="str">
        <f t="shared" si="7"/>
        <v>UW701-01D90BlueD90</v>
      </c>
      <c r="F461" s="184" t="s">
        <v>1112</v>
      </c>
      <c r="G461" s="184">
        <v>750</v>
      </c>
      <c r="H461" s="184">
        <v>833</v>
      </c>
    </row>
    <row r="462" spans="1:8">
      <c r="A462" s="184" t="s">
        <v>977</v>
      </c>
      <c r="B462" s="184" t="s">
        <v>1839</v>
      </c>
      <c r="C462" s="184" t="s">
        <v>1046</v>
      </c>
      <c r="D462" s="186" t="s">
        <v>260</v>
      </c>
      <c r="E462" s="187" t="str">
        <f t="shared" si="7"/>
        <v>UW701-01E75BlueE75</v>
      </c>
      <c r="F462" s="184" t="s">
        <v>1113</v>
      </c>
      <c r="G462" s="184">
        <v>810</v>
      </c>
      <c r="H462" s="184">
        <v>900</v>
      </c>
    </row>
    <row r="463" spans="1:8">
      <c r="A463" s="184" t="s">
        <v>982</v>
      </c>
      <c r="B463" s="184" t="s">
        <v>1840</v>
      </c>
      <c r="C463" s="184" t="s">
        <v>1046</v>
      </c>
      <c r="D463" s="186" t="s">
        <v>262</v>
      </c>
      <c r="E463" s="187" t="str">
        <f t="shared" si="7"/>
        <v>UW701-01E80BlueE80</v>
      </c>
      <c r="F463" s="184" t="s">
        <v>1114</v>
      </c>
      <c r="G463" s="184">
        <v>810</v>
      </c>
      <c r="H463" s="184">
        <v>900</v>
      </c>
    </row>
    <row r="464" spans="1:8">
      <c r="A464" s="184" t="s">
        <v>987</v>
      </c>
      <c r="B464" s="184" t="s">
        <v>1841</v>
      </c>
      <c r="C464" s="184" t="s">
        <v>1046</v>
      </c>
      <c r="D464" s="186" t="s">
        <v>264</v>
      </c>
      <c r="E464" s="187" t="str">
        <f t="shared" si="7"/>
        <v>UW701-01E85BlueE85</v>
      </c>
      <c r="F464" s="184" t="s">
        <v>1115</v>
      </c>
      <c r="G464" s="184">
        <v>810</v>
      </c>
      <c r="H464" s="184">
        <v>900</v>
      </c>
    </row>
    <row r="465" spans="1:8">
      <c r="A465" s="184" t="s">
        <v>991</v>
      </c>
      <c r="B465" s="184" t="s">
        <v>1842</v>
      </c>
      <c r="C465" s="184" t="s">
        <v>1046</v>
      </c>
      <c r="D465" s="186" t="s">
        <v>266</v>
      </c>
      <c r="E465" s="187" t="str">
        <f t="shared" si="7"/>
        <v>UW701-01E90BlueE90</v>
      </c>
      <c r="F465" s="184" t="s">
        <v>1116</v>
      </c>
      <c r="G465" s="184">
        <v>810</v>
      </c>
      <c r="H465" s="184">
        <v>900</v>
      </c>
    </row>
    <row r="466" spans="1:8">
      <c r="A466" s="184" t="s">
        <v>992</v>
      </c>
      <c r="B466" s="184" t="s">
        <v>1843</v>
      </c>
      <c r="C466" s="184" t="s">
        <v>1066</v>
      </c>
      <c r="D466" s="186" t="s">
        <v>288</v>
      </c>
      <c r="E466" s="187" t="str">
        <f t="shared" si="7"/>
        <v>UW702-06A70Wine RedA70</v>
      </c>
      <c r="F466" s="184" t="s">
        <v>1882</v>
      </c>
      <c r="G466" s="184">
        <v>840</v>
      </c>
      <c r="H466" s="184">
        <v>933</v>
      </c>
    </row>
    <row r="467" spans="1:8">
      <c r="A467" s="184" t="s">
        <v>996</v>
      </c>
      <c r="B467" s="184" t="s">
        <v>1844</v>
      </c>
      <c r="C467" s="184" t="s">
        <v>1066</v>
      </c>
      <c r="D467" s="186" t="s">
        <v>1171</v>
      </c>
      <c r="E467" s="187" t="str">
        <f t="shared" si="7"/>
        <v>UW702-06A75Wine RedA75</v>
      </c>
      <c r="F467" s="184" t="s">
        <v>1883</v>
      </c>
      <c r="G467" s="184">
        <v>840</v>
      </c>
      <c r="H467" s="184">
        <v>933</v>
      </c>
    </row>
    <row r="468" spans="1:8">
      <c r="A468" s="184" t="s">
        <v>1001</v>
      </c>
      <c r="B468" s="184" t="s">
        <v>1845</v>
      </c>
      <c r="C468" s="184" t="s">
        <v>1066</v>
      </c>
      <c r="D468" s="186" t="s">
        <v>1172</v>
      </c>
      <c r="E468" s="187" t="str">
        <f t="shared" si="7"/>
        <v>UW702-06A80Wine RedA80</v>
      </c>
      <c r="F468" s="184" t="s">
        <v>1884</v>
      </c>
      <c r="G468" s="184">
        <v>840</v>
      </c>
      <c r="H468" s="184">
        <v>933</v>
      </c>
    </row>
    <row r="469" spans="1:8">
      <c r="A469" s="184" t="s">
        <v>1006</v>
      </c>
      <c r="B469" s="184" t="s">
        <v>1846</v>
      </c>
      <c r="C469" s="184" t="s">
        <v>1066</v>
      </c>
      <c r="D469" s="186" t="s">
        <v>1173</v>
      </c>
      <c r="E469" s="187" t="str">
        <f t="shared" si="7"/>
        <v>UW702-06A85Wine RedA85</v>
      </c>
      <c r="F469" s="184" t="s">
        <v>1885</v>
      </c>
      <c r="G469" s="184">
        <v>840</v>
      </c>
      <c r="H469" s="184">
        <v>933</v>
      </c>
    </row>
    <row r="470" spans="1:8">
      <c r="A470" s="184" t="s">
        <v>993</v>
      </c>
      <c r="B470" s="184" t="s">
        <v>1847</v>
      </c>
      <c r="C470" s="184" t="s">
        <v>1066</v>
      </c>
      <c r="D470" s="186" t="s">
        <v>281</v>
      </c>
      <c r="E470" s="187" t="str">
        <f t="shared" si="7"/>
        <v>UW702-06B70Wine RedB70</v>
      </c>
      <c r="F470" s="184" t="s">
        <v>1886</v>
      </c>
      <c r="G470" s="184">
        <v>840</v>
      </c>
      <c r="H470" s="184">
        <v>933</v>
      </c>
    </row>
    <row r="471" spans="1:8">
      <c r="A471" s="184" t="s">
        <v>997</v>
      </c>
      <c r="B471" s="184" t="s">
        <v>1848</v>
      </c>
      <c r="C471" s="184" t="s">
        <v>1066</v>
      </c>
      <c r="D471" s="186" t="s">
        <v>1174</v>
      </c>
      <c r="E471" s="187" t="str">
        <f t="shared" si="7"/>
        <v>UW702-06B75Wine RedB75</v>
      </c>
      <c r="F471" s="184" t="s">
        <v>1887</v>
      </c>
      <c r="G471" s="184">
        <v>840</v>
      </c>
      <c r="H471" s="184">
        <v>933</v>
      </c>
    </row>
    <row r="472" spans="1:8">
      <c r="A472" s="184" t="s">
        <v>1002</v>
      </c>
      <c r="B472" s="184" t="s">
        <v>1849</v>
      </c>
      <c r="C472" s="184" t="s">
        <v>1066</v>
      </c>
      <c r="D472" s="186" t="s">
        <v>232</v>
      </c>
      <c r="E472" s="187" t="str">
        <f t="shared" si="7"/>
        <v>UW702-06B80Wine RedB80</v>
      </c>
      <c r="F472" s="184" t="s">
        <v>1888</v>
      </c>
      <c r="G472" s="184">
        <v>840</v>
      </c>
      <c r="H472" s="184">
        <v>933</v>
      </c>
    </row>
    <row r="473" spans="1:8">
      <c r="A473" s="184" t="s">
        <v>1007</v>
      </c>
      <c r="B473" s="184" t="s">
        <v>1850</v>
      </c>
      <c r="C473" s="184" t="s">
        <v>1066</v>
      </c>
      <c r="D473" s="186" t="s">
        <v>234</v>
      </c>
      <c r="E473" s="187" t="str">
        <f t="shared" si="7"/>
        <v>UW702-06B85Wine RedB85</v>
      </c>
      <c r="F473" s="184" t="s">
        <v>1889</v>
      </c>
      <c r="G473" s="184">
        <v>840</v>
      </c>
      <c r="H473" s="184">
        <v>933</v>
      </c>
    </row>
    <row r="474" spans="1:8">
      <c r="A474" s="184" t="s">
        <v>1011</v>
      </c>
      <c r="B474" s="184" t="s">
        <v>1851</v>
      </c>
      <c r="C474" s="184" t="s">
        <v>1066</v>
      </c>
      <c r="D474" s="186" t="s">
        <v>236</v>
      </c>
      <c r="E474" s="187" t="str">
        <f t="shared" si="7"/>
        <v>UW702-06B90Wine RedB90</v>
      </c>
      <c r="F474" s="184" t="s">
        <v>1890</v>
      </c>
      <c r="G474" s="184">
        <v>840</v>
      </c>
      <c r="H474" s="184">
        <v>933</v>
      </c>
    </row>
    <row r="475" spans="1:8">
      <c r="A475" s="184" t="s">
        <v>994</v>
      </c>
      <c r="B475" s="184" t="s">
        <v>1852</v>
      </c>
      <c r="C475" s="184" t="s">
        <v>1066</v>
      </c>
      <c r="D475" s="186" t="s">
        <v>240</v>
      </c>
      <c r="E475" s="187" t="str">
        <f t="shared" si="7"/>
        <v>UW702-06C70Wine RedC70</v>
      </c>
      <c r="F475" s="184" t="s">
        <v>1891</v>
      </c>
      <c r="G475" s="184">
        <v>840</v>
      </c>
      <c r="H475" s="184">
        <v>933</v>
      </c>
    </row>
    <row r="476" spans="1:8">
      <c r="A476" s="184" t="s">
        <v>998</v>
      </c>
      <c r="B476" s="184" t="s">
        <v>1853</v>
      </c>
      <c r="C476" s="184" t="s">
        <v>1066</v>
      </c>
      <c r="D476" s="186" t="s">
        <v>1175</v>
      </c>
      <c r="E476" s="187" t="str">
        <f t="shared" si="7"/>
        <v>UW702-06C75Wine RedC75</v>
      </c>
      <c r="F476" s="184" t="s">
        <v>1892</v>
      </c>
      <c r="G476" s="184">
        <v>840</v>
      </c>
      <c r="H476" s="184">
        <v>933</v>
      </c>
    </row>
    <row r="477" spans="1:8">
      <c r="A477" s="184" t="s">
        <v>1003</v>
      </c>
      <c r="B477" s="184" t="s">
        <v>1854</v>
      </c>
      <c r="C477" s="184" t="s">
        <v>1066</v>
      </c>
      <c r="D477" s="186" t="s">
        <v>272</v>
      </c>
      <c r="E477" s="187" t="str">
        <f t="shared" si="7"/>
        <v>UW702-06C80Wine RedC80</v>
      </c>
      <c r="F477" s="184" t="s">
        <v>1893</v>
      </c>
      <c r="G477" s="184">
        <v>840</v>
      </c>
      <c r="H477" s="184">
        <v>933</v>
      </c>
    </row>
    <row r="478" spans="1:8">
      <c r="A478" s="184" t="s">
        <v>1008</v>
      </c>
      <c r="B478" s="184" t="s">
        <v>1855</v>
      </c>
      <c r="C478" s="184" t="s">
        <v>1066</v>
      </c>
      <c r="D478" s="186" t="s">
        <v>242</v>
      </c>
      <c r="E478" s="187" t="str">
        <f t="shared" si="7"/>
        <v>UW702-06C85Wine RedC85</v>
      </c>
      <c r="F478" s="184" t="s">
        <v>1894</v>
      </c>
      <c r="G478" s="184">
        <v>840</v>
      </c>
      <c r="H478" s="184">
        <v>933</v>
      </c>
    </row>
    <row r="479" spans="1:8">
      <c r="A479" s="184" t="s">
        <v>1012</v>
      </c>
      <c r="B479" s="184" t="s">
        <v>1856</v>
      </c>
      <c r="C479" s="184" t="s">
        <v>1066</v>
      </c>
      <c r="D479" s="186" t="s">
        <v>244</v>
      </c>
      <c r="E479" s="187" t="str">
        <f t="shared" si="7"/>
        <v>UW702-06C90Wine RedC90</v>
      </c>
      <c r="F479" s="184" t="s">
        <v>1895</v>
      </c>
      <c r="G479" s="184">
        <v>840</v>
      </c>
      <c r="H479" s="184">
        <v>933</v>
      </c>
    </row>
    <row r="480" spans="1:8">
      <c r="A480" s="184" t="s">
        <v>995</v>
      </c>
      <c r="B480" s="184" t="s">
        <v>1857</v>
      </c>
      <c r="C480" s="184" t="s">
        <v>1066</v>
      </c>
      <c r="D480" s="186" t="s">
        <v>248</v>
      </c>
      <c r="E480" s="187" t="str">
        <f t="shared" si="7"/>
        <v>UW702-06D70Wine RedD70</v>
      </c>
      <c r="F480" s="184" t="s">
        <v>1896</v>
      </c>
      <c r="G480" s="184">
        <v>840</v>
      </c>
      <c r="H480" s="184">
        <v>933</v>
      </c>
    </row>
    <row r="481" spans="1:8">
      <c r="A481" s="184" t="s">
        <v>999</v>
      </c>
      <c r="B481" s="184" t="s">
        <v>1858</v>
      </c>
      <c r="C481" s="184" t="s">
        <v>1066</v>
      </c>
      <c r="D481" s="186" t="s">
        <v>273</v>
      </c>
      <c r="E481" s="187" t="str">
        <f t="shared" si="7"/>
        <v>UW702-06D75Wine RedD75</v>
      </c>
      <c r="F481" s="184" t="s">
        <v>1897</v>
      </c>
      <c r="G481" s="184">
        <v>840</v>
      </c>
      <c r="H481" s="184">
        <v>933</v>
      </c>
    </row>
    <row r="482" spans="1:8">
      <c r="A482" s="184" t="s">
        <v>1004</v>
      </c>
      <c r="B482" s="184" t="s">
        <v>1859</v>
      </c>
      <c r="C482" s="184" t="s">
        <v>1066</v>
      </c>
      <c r="D482" s="186" t="s">
        <v>250</v>
      </c>
      <c r="E482" s="187" t="str">
        <f t="shared" si="7"/>
        <v>UW702-06D80Wine RedD80</v>
      </c>
      <c r="F482" s="184" t="s">
        <v>1898</v>
      </c>
      <c r="G482" s="184">
        <v>840</v>
      </c>
      <c r="H482" s="184">
        <v>933</v>
      </c>
    </row>
    <row r="483" spans="1:8">
      <c r="A483" s="184" t="s">
        <v>1009</v>
      </c>
      <c r="B483" s="184" t="s">
        <v>1860</v>
      </c>
      <c r="C483" s="184" t="s">
        <v>1066</v>
      </c>
      <c r="D483" s="186" t="s">
        <v>252</v>
      </c>
      <c r="E483" s="187" t="str">
        <f t="shared" si="7"/>
        <v>UW702-06D85Wine RedD85</v>
      </c>
      <c r="F483" s="184" t="s">
        <v>1899</v>
      </c>
      <c r="G483" s="184">
        <v>840</v>
      </c>
      <c r="H483" s="184">
        <v>933</v>
      </c>
    </row>
    <row r="484" spans="1:8">
      <c r="A484" s="184" t="s">
        <v>1013</v>
      </c>
      <c r="B484" s="184" t="s">
        <v>1861</v>
      </c>
      <c r="C484" s="184" t="s">
        <v>1066</v>
      </c>
      <c r="D484" s="186" t="s">
        <v>254</v>
      </c>
      <c r="E484" s="187" t="str">
        <f t="shared" si="7"/>
        <v>UW702-06D90Wine RedD90</v>
      </c>
      <c r="F484" s="184" t="s">
        <v>1900</v>
      </c>
      <c r="G484" s="184">
        <v>840</v>
      </c>
      <c r="H484" s="184">
        <v>933</v>
      </c>
    </row>
    <row r="485" spans="1:8">
      <c r="A485" s="184" t="s">
        <v>1000</v>
      </c>
      <c r="B485" s="184" t="s">
        <v>1862</v>
      </c>
      <c r="C485" s="184" t="s">
        <v>1066</v>
      </c>
      <c r="D485" s="186" t="s">
        <v>260</v>
      </c>
      <c r="E485" s="187" t="str">
        <f t="shared" si="7"/>
        <v>UW702-06E75Wine RedE75</v>
      </c>
      <c r="F485" s="184" t="s">
        <v>1901</v>
      </c>
      <c r="G485" s="184">
        <v>900</v>
      </c>
      <c r="H485" s="184">
        <v>1000</v>
      </c>
    </row>
    <row r="486" spans="1:8">
      <c r="A486" s="184" t="s">
        <v>1005</v>
      </c>
      <c r="B486" s="184" t="s">
        <v>1863</v>
      </c>
      <c r="C486" s="184" t="s">
        <v>1066</v>
      </c>
      <c r="D486" s="186" t="s">
        <v>262</v>
      </c>
      <c r="E486" s="187" t="str">
        <f t="shared" si="7"/>
        <v>UW702-06E80Wine RedE80</v>
      </c>
      <c r="F486" s="184" t="s">
        <v>1902</v>
      </c>
      <c r="G486" s="184">
        <v>900</v>
      </c>
      <c r="H486" s="184">
        <v>1000</v>
      </c>
    </row>
    <row r="487" spans="1:8">
      <c r="A487" s="184" t="s">
        <v>1010</v>
      </c>
      <c r="B487" s="184" t="s">
        <v>1864</v>
      </c>
      <c r="C487" s="184" t="s">
        <v>1066</v>
      </c>
      <c r="D487" s="186" t="s">
        <v>264</v>
      </c>
      <c r="E487" s="187" t="str">
        <f t="shared" si="7"/>
        <v>UW702-06E85Wine RedE85</v>
      </c>
      <c r="F487" s="184" t="s">
        <v>1903</v>
      </c>
      <c r="G487" s="184">
        <v>900</v>
      </c>
      <c r="H487" s="184">
        <v>1000</v>
      </c>
    </row>
    <row r="488" spans="1:8">
      <c r="A488" s="184" t="s">
        <v>1014</v>
      </c>
      <c r="B488" s="184" t="s">
        <v>1865</v>
      </c>
      <c r="C488" s="184" t="s">
        <v>1066</v>
      </c>
      <c r="D488" s="186" t="s">
        <v>266</v>
      </c>
      <c r="E488" s="187" t="str">
        <f t="shared" si="7"/>
        <v>UW702-06E90Wine RedE90</v>
      </c>
      <c r="F488" s="184" t="s">
        <v>1904</v>
      </c>
      <c r="G488" s="184">
        <v>900</v>
      </c>
      <c r="H488" s="184">
        <v>1000</v>
      </c>
    </row>
    <row r="489" spans="1:8">
      <c r="A489" s="184" t="s">
        <v>1015</v>
      </c>
      <c r="B489" s="184" t="s">
        <v>1866</v>
      </c>
      <c r="C489" s="184" t="s">
        <v>1046</v>
      </c>
      <c r="D489" s="186" t="s">
        <v>185</v>
      </c>
      <c r="E489" s="187" t="str">
        <f t="shared" si="7"/>
        <v>UW703-013BlueM</v>
      </c>
      <c r="F489" s="184" t="s">
        <v>1117</v>
      </c>
      <c r="G489" s="184">
        <v>390</v>
      </c>
      <c r="H489" s="184">
        <v>433</v>
      </c>
    </row>
    <row r="490" spans="1:8">
      <c r="A490" s="184" t="s">
        <v>1016</v>
      </c>
      <c r="B490" s="184" t="s">
        <v>1867</v>
      </c>
      <c r="C490" s="184" t="s">
        <v>1046</v>
      </c>
      <c r="D490" s="186" t="s">
        <v>181</v>
      </c>
      <c r="E490" s="187" t="str">
        <f t="shared" si="7"/>
        <v>UW703-014BlueL</v>
      </c>
      <c r="F490" s="184" t="s">
        <v>1118</v>
      </c>
      <c r="G490" s="184">
        <v>390</v>
      </c>
      <c r="H490" s="184">
        <v>433</v>
      </c>
    </row>
    <row r="491" spans="1:8">
      <c r="A491" s="184" t="s">
        <v>1017</v>
      </c>
      <c r="B491" s="184" t="s">
        <v>1868</v>
      </c>
      <c r="C491" s="184" t="s">
        <v>1046</v>
      </c>
      <c r="D491" s="186" t="s">
        <v>183</v>
      </c>
      <c r="E491" s="187" t="str">
        <f t="shared" si="7"/>
        <v>UW703-016BlueLL</v>
      </c>
      <c r="F491" s="184" t="s">
        <v>1119</v>
      </c>
      <c r="G491" s="184">
        <v>420</v>
      </c>
      <c r="H491" s="184">
        <v>467</v>
      </c>
    </row>
    <row r="492" spans="1:8">
      <c r="A492" s="184" t="s">
        <v>1018</v>
      </c>
      <c r="B492" s="184" t="s">
        <v>1869</v>
      </c>
      <c r="C492" s="184" t="s">
        <v>1066</v>
      </c>
      <c r="D492" s="186" t="s">
        <v>185</v>
      </c>
      <c r="E492" s="187" t="str">
        <f t="shared" si="7"/>
        <v>UW704-063Wine RedM</v>
      </c>
      <c r="F492" s="184" t="s">
        <v>1905</v>
      </c>
      <c r="G492" s="184">
        <v>405</v>
      </c>
      <c r="H492" s="184">
        <v>450</v>
      </c>
    </row>
    <row r="493" spans="1:8">
      <c r="A493" s="184" t="s">
        <v>1019</v>
      </c>
      <c r="B493" s="184" t="s">
        <v>1870</v>
      </c>
      <c r="C493" s="184" t="s">
        <v>1066</v>
      </c>
      <c r="D493" s="186" t="s">
        <v>181</v>
      </c>
      <c r="E493" s="187" t="str">
        <f t="shared" si="7"/>
        <v>UW704-064Wine RedL</v>
      </c>
      <c r="F493" s="184" t="s">
        <v>1906</v>
      </c>
      <c r="G493" s="184">
        <v>405</v>
      </c>
      <c r="H493" s="184">
        <v>450</v>
      </c>
    </row>
    <row r="494" spans="1:8">
      <c r="A494" s="184" t="s">
        <v>1020</v>
      </c>
      <c r="B494" s="184" t="s">
        <v>1871</v>
      </c>
      <c r="C494" s="184" t="s">
        <v>1066</v>
      </c>
      <c r="D494" s="186" t="s">
        <v>183</v>
      </c>
      <c r="E494" s="187" t="str">
        <f t="shared" si="7"/>
        <v>UW704-066Wine RedLL</v>
      </c>
      <c r="F494" s="184" t="s">
        <v>1907</v>
      </c>
      <c r="G494" s="184">
        <v>435</v>
      </c>
      <c r="H494" s="184">
        <v>483</v>
      </c>
    </row>
    <row r="495" spans="1:8">
      <c r="A495" s="184" t="s">
        <v>585</v>
      </c>
      <c r="B495" s="184" t="s">
        <v>586</v>
      </c>
      <c r="E495" s="187" t="str">
        <f t="shared" si="7"/>
        <v>WB</v>
      </c>
      <c r="F495" s="184" t="s">
        <v>936</v>
      </c>
      <c r="G495" s="184">
        <v>60</v>
      </c>
      <c r="H495" s="184">
        <v>67</v>
      </c>
    </row>
  </sheetData>
  <sheetProtection algorithmName="SHA-512" hashValue="TNgS+r9pX3rorvp10sNdRoxRQBPUNfph+dlK4PzpbSqhfYwAVnsaODZYlpdm2+1QR8wPwjhP90Y2lUYULMY/mw==" saltValue="njXbcqTKI2EZH1UP7668zA==" spinCount="100000" sheet="1" objects="1" scenarios="1"/>
  <conditionalFormatting sqref="A2:B1048576">
    <cfRule type="duplicateValues" dxfId="2" priority="3"/>
  </conditionalFormatting>
  <conditionalFormatting sqref="A1">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20211104</vt:lpstr>
      <vt:lpstr>Sheet1</vt:lpstr>
      <vt:lpstr>Invoice</vt:lpstr>
      <vt:lpstr>Price List</vt:lpstr>
      <vt:lpstr>Invoice!Print_Area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HKPC23</dc:creator>
  <cp:lastModifiedBy>Moon</cp:lastModifiedBy>
  <cp:lastPrinted>2021-07-08T09:32:52Z</cp:lastPrinted>
  <dcterms:created xsi:type="dcterms:W3CDTF">2006-03-29T04:52:55Z</dcterms:created>
  <dcterms:modified xsi:type="dcterms:W3CDTF">2021-11-04T11:34:28Z</dcterms:modified>
</cp:coreProperties>
</file>